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4.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5.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6.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7.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8.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9.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0.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1.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2.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3.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trist\OneDrive\Desktop\"/>
    </mc:Choice>
  </mc:AlternateContent>
  <xr:revisionPtr revIDLastSave="0" documentId="13_ncr:1_{67A91E62-B425-4908-B26F-FEAFB7BF66F6}" xr6:coauthVersionLast="47" xr6:coauthVersionMax="47" xr10:uidLastSave="{00000000-0000-0000-0000-000000000000}"/>
  <bookViews>
    <workbookView xWindow="390" yWindow="390" windowWidth="22485" windowHeight="12360" xr2:uid="{00000000-000D-0000-FFFF-FFFF00000000}"/>
  </bookViews>
  <sheets>
    <sheet name="YTD Summary Profit and Loss" sheetId="1" r:id="rId1"/>
    <sheet name="January Transactions" sheetId="2" r:id="rId2"/>
    <sheet name="January Profit and Loss" sheetId="3" r:id="rId3"/>
    <sheet name="February Transactions" sheetId="4" r:id="rId4"/>
    <sheet name="February Profit and Loss" sheetId="5" r:id="rId5"/>
    <sheet name="March Transactions" sheetId="6" r:id="rId6"/>
    <sheet name="March Profit and Loss" sheetId="7" r:id="rId7"/>
    <sheet name="April Transactions" sheetId="8" r:id="rId8"/>
    <sheet name="April Profit and Loss" sheetId="9" r:id="rId9"/>
    <sheet name="May Transactions" sheetId="10" r:id="rId10"/>
    <sheet name="May Profit and Loss" sheetId="11" r:id="rId11"/>
    <sheet name="June Transactions" sheetId="12" r:id="rId12"/>
    <sheet name="June Profit and Loss" sheetId="13" r:id="rId13"/>
    <sheet name="July Transactions" sheetId="14" r:id="rId14"/>
    <sheet name="July Profit and Loss" sheetId="15" r:id="rId15"/>
    <sheet name="August Transactions" sheetId="16" r:id="rId16"/>
    <sheet name="August Profit and Loss" sheetId="17" r:id="rId17"/>
    <sheet name="September Transactions" sheetId="18" r:id="rId18"/>
    <sheet name="September Profit and Loss" sheetId="19" r:id="rId19"/>
    <sheet name="October Transactions" sheetId="20" r:id="rId20"/>
    <sheet name="October Profit and Loss" sheetId="21" r:id="rId21"/>
    <sheet name="November Transactions" sheetId="22" r:id="rId22"/>
    <sheet name="November Profit and Loss" sheetId="23" r:id="rId23"/>
    <sheet name="December Transactions" sheetId="24" r:id="rId24"/>
    <sheet name="December Profit and Loss" sheetId="25" r:id="rId25"/>
    <sheet name="Categories" sheetId="26" r:id="rId26"/>
    <sheet name="Profit First" sheetId="27" r:id="rId27"/>
  </sheets>
  <definedNames>
    <definedName name="_xlnm._FilterDatabase" localSheetId="7" hidden="1">'April Transactions'!$B$3:$L$38</definedName>
    <definedName name="_xlnm._FilterDatabase" localSheetId="15" hidden="1">'August Transactions'!$B$3:$L$38</definedName>
    <definedName name="_xlnm._FilterDatabase" localSheetId="23" hidden="1">'December Transactions'!$B$3:$L$38</definedName>
    <definedName name="_xlnm._FilterDatabase" localSheetId="3" hidden="1">'February Transactions'!$B$3:$L$180</definedName>
    <definedName name="_xlnm._FilterDatabase" localSheetId="1" hidden="1">'January Transactions'!$A$3:$AA$38</definedName>
    <definedName name="_xlnm._FilterDatabase" localSheetId="13" hidden="1">'July Transactions'!$B$3:$L$38</definedName>
    <definedName name="_xlnm._FilterDatabase" localSheetId="11" hidden="1">'June Transactions'!$B$3:$L$38</definedName>
    <definedName name="_xlnm._FilterDatabase" localSheetId="5" hidden="1">'March Transactions'!$B$3:$L$38</definedName>
    <definedName name="_xlnm._FilterDatabase" localSheetId="9" hidden="1">'May Transactions'!$B$3:$L$38</definedName>
    <definedName name="_xlnm._FilterDatabase" localSheetId="21" hidden="1">'November Transactions'!$B$3:$L$38</definedName>
    <definedName name="_xlnm._FilterDatabase" localSheetId="19" hidden="1">'October Transactions'!$B$3:$L$39</definedName>
    <definedName name="_xlnm._FilterDatabase" localSheetId="17" hidden="1">'September Transactions'!$B$3:$L$38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1" l="1"/>
  <c r="B1" i="27"/>
  <c r="I53" i="25"/>
  <c r="G53" i="25"/>
  <c r="C53" i="25"/>
  <c r="I52" i="25"/>
  <c r="G52" i="25"/>
  <c r="C19" i="25"/>
  <c r="C18" i="25"/>
  <c r="C17" i="25"/>
  <c r="C6" i="25"/>
  <c r="C5" i="25"/>
  <c r="D4" i="25"/>
  <c r="C4" i="25"/>
  <c r="C3" i="25"/>
  <c r="C2" i="25"/>
  <c r="I53" i="23"/>
  <c r="G53" i="23"/>
  <c r="C53" i="23"/>
  <c r="I52" i="23"/>
  <c r="G52" i="23"/>
  <c r="C19" i="23"/>
  <c r="C18" i="23"/>
  <c r="C17" i="23"/>
  <c r="C6" i="23"/>
  <c r="C5" i="23"/>
  <c r="D4" i="23"/>
  <c r="C4" i="23"/>
  <c r="C3" i="23"/>
  <c r="C2" i="23"/>
  <c r="I53" i="21"/>
  <c r="G53" i="21"/>
  <c r="C53" i="21"/>
  <c r="I52" i="21"/>
  <c r="G52" i="21"/>
  <c r="C19" i="21"/>
  <c r="C18" i="21"/>
  <c r="C17" i="21"/>
  <c r="C6" i="21"/>
  <c r="C5" i="21"/>
  <c r="D4" i="21"/>
  <c r="C4" i="21"/>
  <c r="C3" i="21"/>
  <c r="C2" i="21"/>
  <c r="I53" i="19"/>
  <c r="G53" i="19"/>
  <c r="C53" i="19"/>
  <c r="I52" i="19"/>
  <c r="G52" i="19"/>
  <c r="C19" i="19"/>
  <c r="C18" i="19"/>
  <c r="C17" i="19"/>
  <c r="C6" i="19"/>
  <c r="C5" i="19"/>
  <c r="D4" i="19"/>
  <c r="C4" i="19"/>
  <c r="C3" i="19"/>
  <c r="C2" i="19"/>
  <c r="I53" i="17"/>
  <c r="G53" i="17"/>
  <c r="C53" i="17"/>
  <c r="I52" i="17"/>
  <c r="G52" i="17"/>
  <c r="C19" i="17"/>
  <c r="C18" i="17"/>
  <c r="C17" i="17"/>
  <c r="C6" i="17"/>
  <c r="C5" i="17"/>
  <c r="D4" i="17"/>
  <c r="C4" i="17"/>
  <c r="C3" i="17"/>
  <c r="C2" i="17"/>
  <c r="I53" i="15"/>
  <c r="G53" i="15"/>
  <c r="C53" i="15"/>
  <c r="I52" i="15"/>
  <c r="G52" i="15"/>
  <c r="C47" i="15"/>
  <c r="D47" i="15" s="1"/>
  <c r="C23" i="15"/>
  <c r="D23" i="15" s="1"/>
  <c r="I22" i="1" s="1"/>
  <c r="C19" i="15"/>
  <c r="C18" i="15"/>
  <c r="C17" i="15"/>
  <c r="C6" i="15"/>
  <c r="C5" i="15"/>
  <c r="D4" i="15"/>
  <c r="C4" i="15"/>
  <c r="C3" i="15"/>
  <c r="C2" i="15"/>
  <c r="I53" i="13"/>
  <c r="G53" i="13"/>
  <c r="C53" i="13"/>
  <c r="I52" i="13"/>
  <c r="G52" i="13"/>
  <c r="C47" i="13"/>
  <c r="D47" i="13" s="1"/>
  <c r="H46" i="1" s="1"/>
  <c r="C33" i="13"/>
  <c r="D33" i="13" s="1"/>
  <c r="C27" i="13"/>
  <c r="D27" i="13" s="1"/>
  <c r="H26" i="1" s="1"/>
  <c r="C19" i="13"/>
  <c r="C18" i="13"/>
  <c r="C17" i="13"/>
  <c r="C6" i="13"/>
  <c r="C5" i="13"/>
  <c r="D4" i="13"/>
  <c r="C4" i="13"/>
  <c r="C3" i="13"/>
  <c r="C2" i="13"/>
  <c r="I53" i="11"/>
  <c r="G53" i="11"/>
  <c r="C53" i="11"/>
  <c r="I52" i="11"/>
  <c r="G52" i="11"/>
  <c r="C44" i="11"/>
  <c r="D44" i="11" s="1"/>
  <c r="G43" i="1" s="1"/>
  <c r="C39" i="11"/>
  <c r="D39" i="11" s="1"/>
  <c r="G38" i="1" s="1"/>
  <c r="D27" i="11"/>
  <c r="G26" i="1" s="1"/>
  <c r="C27" i="11"/>
  <c r="C19" i="11"/>
  <c r="C18" i="11"/>
  <c r="C17" i="11"/>
  <c r="C6" i="11"/>
  <c r="C5" i="11"/>
  <c r="D4" i="11"/>
  <c r="C4" i="11"/>
  <c r="C3" i="11"/>
  <c r="C2" i="11"/>
  <c r="I53" i="9"/>
  <c r="G53" i="9"/>
  <c r="C53" i="9"/>
  <c r="I52" i="9"/>
  <c r="G52" i="9"/>
  <c r="C44" i="9"/>
  <c r="D44" i="9" s="1"/>
  <c r="F43" i="1" s="1"/>
  <c r="C32" i="9"/>
  <c r="D32" i="9" s="1"/>
  <c r="C19" i="9"/>
  <c r="C18" i="9"/>
  <c r="C17" i="9"/>
  <c r="C6" i="9"/>
  <c r="C5" i="9"/>
  <c r="D4" i="9"/>
  <c r="C4" i="9"/>
  <c r="C3" i="9"/>
  <c r="C2" i="9"/>
  <c r="I53" i="7"/>
  <c r="G53" i="7"/>
  <c r="C53" i="7"/>
  <c r="I52" i="7"/>
  <c r="G52" i="7"/>
  <c r="C38" i="7"/>
  <c r="D38" i="7" s="1"/>
  <c r="E37" i="1" s="1"/>
  <c r="C27" i="7"/>
  <c r="D27" i="7" s="1"/>
  <c r="E26" i="1" s="1"/>
  <c r="C23" i="7"/>
  <c r="D23" i="7" s="1"/>
  <c r="E22" i="1" s="1"/>
  <c r="C19" i="7"/>
  <c r="C18" i="7"/>
  <c r="C17" i="7"/>
  <c r="C12" i="7"/>
  <c r="D12" i="7" s="1"/>
  <c r="E11" i="1" s="1"/>
  <c r="C6" i="7"/>
  <c r="C5" i="7"/>
  <c r="D4" i="7"/>
  <c r="C4" i="7"/>
  <c r="C3" i="7"/>
  <c r="C2" i="7"/>
  <c r="I53" i="5"/>
  <c r="G53" i="5"/>
  <c r="C53" i="5"/>
  <c r="I52" i="5"/>
  <c r="G52" i="5"/>
  <c r="C50" i="5"/>
  <c r="D50" i="5" s="1"/>
  <c r="C47" i="5"/>
  <c r="D47" i="5" s="1"/>
  <c r="D46" i="1" s="1"/>
  <c r="C40" i="5"/>
  <c r="D40" i="5" s="1"/>
  <c r="C34" i="5"/>
  <c r="D34" i="5" s="1"/>
  <c r="C27" i="5"/>
  <c r="D27" i="5" s="1"/>
  <c r="D26" i="1" s="1"/>
  <c r="C20" i="5"/>
  <c r="D20" i="5" s="1"/>
  <c r="C19" i="5"/>
  <c r="C18" i="5"/>
  <c r="C17" i="5"/>
  <c r="C8" i="5"/>
  <c r="D8" i="5" s="1"/>
  <c r="C6" i="5"/>
  <c r="C5" i="5"/>
  <c r="D4" i="5"/>
  <c r="C4" i="5"/>
  <c r="C3" i="5"/>
  <c r="C2" i="5"/>
  <c r="I53" i="3"/>
  <c r="G53" i="3"/>
  <c r="C53" i="3"/>
  <c r="I52" i="3"/>
  <c r="G52" i="3"/>
  <c r="C51" i="3"/>
  <c r="D51" i="3" s="1"/>
  <c r="C50" i="1" s="1"/>
  <c r="C48" i="3"/>
  <c r="D48" i="3" s="1"/>
  <c r="C47" i="1" s="1"/>
  <c r="C43" i="3"/>
  <c r="D43" i="3" s="1"/>
  <c r="C42" i="1" s="1"/>
  <c r="C39" i="3"/>
  <c r="D39" i="3" s="1"/>
  <c r="C38" i="1" s="1"/>
  <c r="D34" i="3"/>
  <c r="C33" i="1" s="1"/>
  <c r="C34" i="3"/>
  <c r="C33" i="3"/>
  <c r="D33" i="3" s="1"/>
  <c r="C32" i="1" s="1"/>
  <c r="C32" i="3"/>
  <c r="D32" i="3" s="1"/>
  <c r="C31" i="1" s="1"/>
  <c r="C31" i="3"/>
  <c r="D31" i="3" s="1"/>
  <c r="C30" i="1" s="1"/>
  <c r="C27" i="3"/>
  <c r="D27" i="3" s="1"/>
  <c r="C26" i="1" s="1"/>
  <c r="C24" i="3"/>
  <c r="D24" i="3" s="1"/>
  <c r="C20" i="3"/>
  <c r="D20" i="3" s="1"/>
  <c r="C19" i="3"/>
  <c r="C18" i="3"/>
  <c r="C17" i="3"/>
  <c r="C8" i="3"/>
  <c r="D8" i="3" s="1"/>
  <c r="C7" i="1" s="1"/>
  <c r="C6" i="3"/>
  <c r="C5" i="3"/>
  <c r="D4" i="3"/>
  <c r="C4" i="3"/>
  <c r="C3" i="3"/>
  <c r="C2" i="3"/>
  <c r="N85" i="1"/>
  <c r="M85" i="1"/>
  <c r="L85" i="1"/>
  <c r="K85" i="1"/>
  <c r="J85" i="1"/>
  <c r="I85" i="1"/>
  <c r="H85" i="1"/>
  <c r="G85" i="1"/>
  <c r="F85" i="1"/>
  <c r="E85" i="1"/>
  <c r="D85" i="1"/>
  <c r="C85" i="1"/>
  <c r="N80" i="1"/>
  <c r="M80" i="1"/>
  <c r="L80" i="1"/>
  <c r="K80" i="1"/>
  <c r="J80" i="1"/>
  <c r="I80" i="1"/>
  <c r="H80" i="1"/>
  <c r="G80" i="1"/>
  <c r="F80" i="1"/>
  <c r="E80" i="1"/>
  <c r="D80" i="1"/>
  <c r="C80" i="1"/>
  <c r="O80" i="1" s="1"/>
  <c r="B51" i="1"/>
  <c r="C52" i="13" s="1"/>
  <c r="D52" i="13" s="1"/>
  <c r="H51" i="1" s="1"/>
  <c r="B50" i="1"/>
  <c r="D49" i="1"/>
  <c r="B49" i="1"/>
  <c r="B48" i="1"/>
  <c r="B47" i="1"/>
  <c r="I46" i="1"/>
  <c r="B46" i="1"/>
  <c r="C47" i="9" s="1"/>
  <c r="D47" i="9" s="1"/>
  <c r="F46" i="1" s="1"/>
  <c r="B45" i="1"/>
  <c r="B44" i="1"/>
  <c r="B43" i="1"/>
  <c r="B42" i="1"/>
  <c r="B41" i="1"/>
  <c r="B40" i="1"/>
  <c r="D39" i="1"/>
  <c r="B39" i="1"/>
  <c r="B38" i="1"/>
  <c r="B37" i="1"/>
  <c r="C38" i="3" s="1"/>
  <c r="D38" i="3" s="1"/>
  <c r="C37" i="1" s="1"/>
  <c r="B36" i="1"/>
  <c r="C37" i="5" s="1"/>
  <c r="D37" i="5" s="1"/>
  <c r="D36" i="1" s="1"/>
  <c r="B35" i="1"/>
  <c r="B34" i="1"/>
  <c r="C35" i="19" s="1"/>
  <c r="D35" i="19" s="1"/>
  <c r="K34" i="1" s="1"/>
  <c r="D33" i="1"/>
  <c r="B33" i="1"/>
  <c r="C34" i="11" s="1"/>
  <c r="D34" i="11" s="1"/>
  <c r="G33" i="1" s="1"/>
  <c r="H32" i="1"/>
  <c r="B32" i="1"/>
  <c r="C33" i="5" s="1"/>
  <c r="D33" i="5" s="1"/>
  <c r="D32" i="1" s="1"/>
  <c r="F31" i="1"/>
  <c r="D31" i="1"/>
  <c r="B31" i="1"/>
  <c r="C32" i="5" s="1"/>
  <c r="D32" i="5" s="1"/>
  <c r="B30" i="1"/>
  <c r="B29" i="1"/>
  <c r="B28" i="1"/>
  <c r="C29" i="9" s="1"/>
  <c r="D29" i="9" s="1"/>
  <c r="F28" i="1" s="1"/>
  <c r="B27" i="1"/>
  <c r="B26" i="1"/>
  <c r="B25" i="1"/>
  <c r="C26" i="3" s="1"/>
  <c r="D26" i="3" s="1"/>
  <c r="C25" i="1" s="1"/>
  <c r="B24" i="1"/>
  <c r="C23" i="1"/>
  <c r="B23" i="1"/>
  <c r="B22" i="1"/>
  <c r="B21" i="1"/>
  <c r="G20" i="1"/>
  <c r="B20" i="1"/>
  <c r="C21" i="11" s="1"/>
  <c r="D21" i="11" s="1"/>
  <c r="B19" i="1"/>
  <c r="B15" i="1"/>
  <c r="C16" i="5" s="1"/>
  <c r="D16" i="5" s="1"/>
  <c r="D15" i="1" s="1"/>
  <c r="B14" i="1"/>
  <c r="C15" i="9" s="1"/>
  <c r="D15" i="9" s="1"/>
  <c r="F14" i="1" s="1"/>
  <c r="B13" i="1"/>
  <c r="B12" i="1"/>
  <c r="B11" i="1"/>
  <c r="C12" i="13" s="1"/>
  <c r="D12" i="13" s="1"/>
  <c r="H11" i="1" s="1"/>
  <c r="B10" i="1"/>
  <c r="B9" i="1"/>
  <c r="B8" i="1"/>
  <c r="C9" i="3" s="1"/>
  <c r="D9" i="3" s="1"/>
  <c r="D7" i="1"/>
  <c r="B7" i="1"/>
  <c r="B6" i="1"/>
  <c r="D19" i="1" l="1"/>
  <c r="C14" i="15"/>
  <c r="D14" i="15" s="1"/>
  <c r="I13" i="1" s="1"/>
  <c r="C14" i="17"/>
  <c r="D14" i="17" s="1"/>
  <c r="J13" i="1" s="1"/>
  <c r="C14" i="19"/>
  <c r="D14" i="19" s="1"/>
  <c r="K13" i="1" s="1"/>
  <c r="C14" i="21"/>
  <c r="D14" i="21" s="1"/>
  <c r="L13" i="1" s="1"/>
  <c r="C14" i="23"/>
  <c r="D14" i="23" s="1"/>
  <c r="M13" i="1" s="1"/>
  <c r="C14" i="25"/>
  <c r="D14" i="25" s="1"/>
  <c r="N13" i="1" s="1"/>
  <c r="C14" i="9"/>
  <c r="D14" i="9" s="1"/>
  <c r="F13" i="1" s="1"/>
  <c r="C14" i="5"/>
  <c r="D14" i="5" s="1"/>
  <c r="D13" i="1" s="1"/>
  <c r="C14" i="3"/>
  <c r="D14" i="3" s="1"/>
  <c r="C13" i="1" s="1"/>
  <c r="C14" i="7"/>
  <c r="D14" i="7" s="1"/>
  <c r="E13" i="1" s="1"/>
  <c r="C14" i="13"/>
  <c r="D14" i="13" s="1"/>
  <c r="H13" i="1" s="1"/>
  <c r="C14" i="11"/>
  <c r="D14" i="11" s="1"/>
  <c r="G13" i="1" s="1"/>
  <c r="C36" i="15"/>
  <c r="D36" i="15" s="1"/>
  <c r="I35" i="1" s="1"/>
  <c r="C36" i="19"/>
  <c r="D36" i="19" s="1"/>
  <c r="K35" i="1" s="1"/>
  <c r="C36" i="21"/>
  <c r="D36" i="21" s="1"/>
  <c r="L35" i="1" s="1"/>
  <c r="C36" i="23"/>
  <c r="D36" i="23" s="1"/>
  <c r="M35" i="1" s="1"/>
  <c r="C36" i="25"/>
  <c r="D36" i="25" s="1"/>
  <c r="N35" i="1" s="1"/>
  <c r="C36" i="5"/>
  <c r="D36" i="5" s="1"/>
  <c r="D35" i="1" s="1"/>
  <c r="C36" i="7"/>
  <c r="D36" i="7" s="1"/>
  <c r="E35" i="1" s="1"/>
  <c r="C36" i="11"/>
  <c r="D36" i="11" s="1"/>
  <c r="G35" i="1" s="1"/>
  <c r="C36" i="13"/>
  <c r="D36" i="13" s="1"/>
  <c r="H35" i="1" s="1"/>
  <c r="C36" i="17"/>
  <c r="D36" i="17" s="1"/>
  <c r="J35" i="1" s="1"/>
  <c r="C36" i="9"/>
  <c r="D36" i="9" s="1"/>
  <c r="F35" i="1" s="1"/>
  <c r="C36" i="3"/>
  <c r="D36" i="3" s="1"/>
  <c r="C35" i="1" s="1"/>
  <c r="C15" i="19"/>
  <c r="D15" i="19" s="1"/>
  <c r="K14" i="1" s="1"/>
  <c r="C15" i="21"/>
  <c r="D15" i="21" s="1"/>
  <c r="L14" i="1" s="1"/>
  <c r="C15" i="23"/>
  <c r="D15" i="23" s="1"/>
  <c r="M14" i="1" s="1"/>
  <c r="C15" i="25"/>
  <c r="D15" i="25" s="1"/>
  <c r="N14" i="1" s="1"/>
  <c r="C15" i="15"/>
  <c r="D15" i="15" s="1"/>
  <c r="I14" i="1" s="1"/>
  <c r="C15" i="17"/>
  <c r="D15" i="17" s="1"/>
  <c r="J14" i="1" s="1"/>
  <c r="C15" i="3"/>
  <c r="D15" i="3" s="1"/>
  <c r="C14" i="1" s="1"/>
  <c r="C15" i="7"/>
  <c r="D15" i="7" s="1"/>
  <c r="E14" i="1" s="1"/>
  <c r="C15" i="11"/>
  <c r="D15" i="11" s="1"/>
  <c r="G14" i="1" s="1"/>
  <c r="C15" i="5"/>
  <c r="D15" i="5" s="1"/>
  <c r="D14" i="1" s="1"/>
  <c r="C15" i="13"/>
  <c r="D15" i="13" s="1"/>
  <c r="H14" i="1" s="1"/>
  <c r="C48" i="15"/>
  <c r="D48" i="15" s="1"/>
  <c r="I47" i="1" s="1"/>
  <c r="C48" i="19"/>
  <c r="D48" i="19" s="1"/>
  <c r="K47" i="1" s="1"/>
  <c r="C48" i="21"/>
  <c r="D48" i="21" s="1"/>
  <c r="L47" i="1" s="1"/>
  <c r="O47" i="1" s="1"/>
  <c r="C48" i="23"/>
  <c r="D48" i="23" s="1"/>
  <c r="M47" i="1" s="1"/>
  <c r="C48" i="25"/>
  <c r="D48" i="25" s="1"/>
  <c r="N47" i="1" s="1"/>
  <c r="C48" i="5"/>
  <c r="D48" i="5" s="1"/>
  <c r="D47" i="1" s="1"/>
  <c r="C48" i="7"/>
  <c r="D48" i="7" s="1"/>
  <c r="E47" i="1" s="1"/>
  <c r="C48" i="11"/>
  <c r="D48" i="11" s="1"/>
  <c r="G47" i="1" s="1"/>
  <c r="C48" i="13"/>
  <c r="D48" i="13" s="1"/>
  <c r="H47" i="1" s="1"/>
  <c r="C48" i="9"/>
  <c r="D48" i="9" s="1"/>
  <c r="F47" i="1" s="1"/>
  <c r="C48" i="17"/>
  <c r="D48" i="17" s="1"/>
  <c r="J47" i="1" s="1"/>
  <c r="C7" i="19"/>
  <c r="D7" i="19" s="1"/>
  <c r="C7" i="23"/>
  <c r="D7" i="23" s="1"/>
  <c r="C7" i="25"/>
  <c r="D7" i="25" s="1"/>
  <c r="C7" i="9"/>
  <c r="D7" i="9" s="1"/>
  <c r="C7" i="11"/>
  <c r="D7" i="11" s="1"/>
  <c r="C7" i="15"/>
  <c r="D7" i="15" s="1"/>
  <c r="C7" i="17"/>
  <c r="D7" i="17" s="1"/>
  <c r="C7" i="5"/>
  <c r="D7" i="5" s="1"/>
  <c r="C7" i="13"/>
  <c r="D7" i="13" s="1"/>
  <c r="C7" i="7"/>
  <c r="D7" i="7" s="1"/>
  <c r="C7" i="21"/>
  <c r="D7" i="21" s="1"/>
  <c r="C7" i="3"/>
  <c r="D7" i="3" s="1"/>
  <c r="C13" i="23"/>
  <c r="D13" i="23" s="1"/>
  <c r="M12" i="1" s="1"/>
  <c r="C13" i="25"/>
  <c r="D13" i="25" s="1"/>
  <c r="N12" i="1" s="1"/>
  <c r="C13" i="13"/>
  <c r="D13" i="13" s="1"/>
  <c r="H12" i="1" s="1"/>
  <c r="C13" i="15"/>
  <c r="D13" i="15" s="1"/>
  <c r="I12" i="1" s="1"/>
  <c r="C13" i="17"/>
  <c r="D13" i="17" s="1"/>
  <c r="J12" i="1" s="1"/>
  <c r="C13" i="19"/>
  <c r="D13" i="19" s="1"/>
  <c r="K12" i="1" s="1"/>
  <c r="C13" i="21"/>
  <c r="D13" i="21" s="1"/>
  <c r="L12" i="1" s="1"/>
  <c r="C13" i="9"/>
  <c r="D13" i="9" s="1"/>
  <c r="F12" i="1" s="1"/>
  <c r="C13" i="5"/>
  <c r="D13" i="5" s="1"/>
  <c r="D12" i="1" s="1"/>
  <c r="C13" i="11"/>
  <c r="D13" i="11" s="1"/>
  <c r="G12" i="1" s="1"/>
  <c r="C13" i="7"/>
  <c r="D13" i="7" s="1"/>
  <c r="E12" i="1" s="1"/>
  <c r="C13" i="3"/>
  <c r="D13" i="3" s="1"/>
  <c r="C12" i="1" s="1"/>
  <c r="C31" i="19"/>
  <c r="D31" i="19" s="1"/>
  <c r="K30" i="1" s="1"/>
  <c r="C31" i="23"/>
  <c r="D31" i="23" s="1"/>
  <c r="M30" i="1" s="1"/>
  <c r="C31" i="25"/>
  <c r="D31" i="25" s="1"/>
  <c r="N30" i="1" s="1"/>
  <c r="C31" i="9"/>
  <c r="D31" i="9" s="1"/>
  <c r="F30" i="1" s="1"/>
  <c r="C31" i="11"/>
  <c r="D31" i="11" s="1"/>
  <c r="G30" i="1" s="1"/>
  <c r="C31" i="15"/>
  <c r="D31" i="15" s="1"/>
  <c r="I30" i="1" s="1"/>
  <c r="C31" i="17"/>
  <c r="D31" i="17" s="1"/>
  <c r="J30" i="1" s="1"/>
  <c r="C31" i="5"/>
  <c r="D31" i="5" s="1"/>
  <c r="D30" i="1" s="1"/>
  <c r="O30" i="1" s="1"/>
  <c r="C31" i="7"/>
  <c r="D31" i="7" s="1"/>
  <c r="E30" i="1" s="1"/>
  <c r="C45" i="15"/>
  <c r="D45" i="15" s="1"/>
  <c r="I44" i="1" s="1"/>
  <c r="C45" i="17"/>
  <c r="D45" i="17" s="1"/>
  <c r="J44" i="1" s="1"/>
  <c r="C45" i="19"/>
  <c r="D45" i="19" s="1"/>
  <c r="K44" i="1" s="1"/>
  <c r="C45" i="21"/>
  <c r="D45" i="21" s="1"/>
  <c r="L44" i="1" s="1"/>
  <c r="C45" i="23"/>
  <c r="D45" i="23" s="1"/>
  <c r="M44" i="1" s="1"/>
  <c r="C45" i="25"/>
  <c r="D45" i="25" s="1"/>
  <c r="N44" i="1" s="1"/>
  <c r="C45" i="13"/>
  <c r="D45" i="13" s="1"/>
  <c r="H44" i="1" s="1"/>
  <c r="C45" i="7"/>
  <c r="D45" i="7" s="1"/>
  <c r="E44" i="1" s="1"/>
  <c r="C45" i="5"/>
  <c r="D45" i="5" s="1"/>
  <c r="D44" i="1" s="1"/>
  <c r="C45" i="11"/>
  <c r="D45" i="11" s="1"/>
  <c r="G44" i="1" s="1"/>
  <c r="C50" i="23"/>
  <c r="D50" i="23" s="1"/>
  <c r="M49" i="1" s="1"/>
  <c r="C50" i="25"/>
  <c r="D50" i="25" s="1"/>
  <c r="N49" i="1" s="1"/>
  <c r="C50" i="13"/>
  <c r="D50" i="13" s="1"/>
  <c r="H49" i="1" s="1"/>
  <c r="C50" i="15"/>
  <c r="D50" i="15" s="1"/>
  <c r="I49" i="1" s="1"/>
  <c r="C50" i="17"/>
  <c r="D50" i="17" s="1"/>
  <c r="J49" i="1" s="1"/>
  <c r="C50" i="19"/>
  <c r="D50" i="19" s="1"/>
  <c r="K49" i="1" s="1"/>
  <c r="C50" i="21"/>
  <c r="D50" i="21" s="1"/>
  <c r="L49" i="1" s="1"/>
  <c r="C50" i="11"/>
  <c r="D50" i="11" s="1"/>
  <c r="G49" i="1" s="1"/>
  <c r="C50" i="9"/>
  <c r="D50" i="9" s="1"/>
  <c r="F49" i="1" s="1"/>
  <c r="C50" i="7"/>
  <c r="D50" i="7" s="1"/>
  <c r="E49" i="1" s="1"/>
  <c r="C50" i="3"/>
  <c r="D50" i="3" s="1"/>
  <c r="C49" i="1" s="1"/>
  <c r="C45" i="9"/>
  <c r="D45" i="9" s="1"/>
  <c r="F44" i="1" s="1"/>
  <c r="C31" i="13"/>
  <c r="D31" i="13" s="1"/>
  <c r="H30" i="1" s="1"/>
  <c r="C25" i="19"/>
  <c r="D25" i="19" s="1"/>
  <c r="K24" i="1" s="1"/>
  <c r="C25" i="23"/>
  <c r="D25" i="23" s="1"/>
  <c r="M24" i="1" s="1"/>
  <c r="C25" i="25"/>
  <c r="D25" i="25" s="1"/>
  <c r="N24" i="1" s="1"/>
  <c r="C25" i="9"/>
  <c r="D25" i="9" s="1"/>
  <c r="F24" i="1" s="1"/>
  <c r="C25" i="11"/>
  <c r="D25" i="11" s="1"/>
  <c r="G24" i="1" s="1"/>
  <c r="C25" i="15"/>
  <c r="D25" i="15" s="1"/>
  <c r="I24" i="1" s="1"/>
  <c r="C25" i="17"/>
  <c r="D25" i="17" s="1"/>
  <c r="J24" i="1" s="1"/>
  <c r="C25" i="21"/>
  <c r="D25" i="21" s="1"/>
  <c r="L24" i="1" s="1"/>
  <c r="C25" i="7"/>
  <c r="D25" i="7" s="1"/>
  <c r="E24" i="1" s="1"/>
  <c r="C25" i="5"/>
  <c r="D25" i="5" s="1"/>
  <c r="D24" i="1" s="1"/>
  <c r="C25" i="13"/>
  <c r="D25" i="13" s="1"/>
  <c r="H24" i="1" s="1"/>
  <c r="C35" i="23"/>
  <c r="D35" i="23" s="1"/>
  <c r="M34" i="1" s="1"/>
  <c r="C35" i="25"/>
  <c r="D35" i="25" s="1"/>
  <c r="N34" i="1" s="1"/>
  <c r="C35" i="9"/>
  <c r="D35" i="9" s="1"/>
  <c r="F34" i="1" s="1"/>
  <c r="C35" i="3"/>
  <c r="D35" i="3" s="1"/>
  <c r="C34" i="1" s="1"/>
  <c r="C35" i="13"/>
  <c r="D35" i="13" s="1"/>
  <c r="H34" i="1" s="1"/>
  <c r="C35" i="21"/>
  <c r="D35" i="21" s="1"/>
  <c r="L34" i="1" s="1"/>
  <c r="C35" i="7"/>
  <c r="D35" i="7" s="1"/>
  <c r="E34" i="1" s="1"/>
  <c r="C35" i="5"/>
  <c r="D35" i="5" s="1"/>
  <c r="D34" i="1" s="1"/>
  <c r="C35" i="15"/>
  <c r="D35" i="15" s="1"/>
  <c r="I34" i="1" s="1"/>
  <c r="C35" i="11"/>
  <c r="D35" i="11" s="1"/>
  <c r="G34" i="1" s="1"/>
  <c r="C35" i="17"/>
  <c r="D35" i="17" s="1"/>
  <c r="J34" i="1" s="1"/>
  <c r="C22" i="19"/>
  <c r="D22" i="19" s="1"/>
  <c r="K21" i="1" s="1"/>
  <c r="C22" i="21"/>
  <c r="D22" i="21" s="1"/>
  <c r="L21" i="1" s="1"/>
  <c r="C22" i="23"/>
  <c r="D22" i="23" s="1"/>
  <c r="M21" i="1" s="1"/>
  <c r="C22" i="25"/>
  <c r="D22" i="25" s="1"/>
  <c r="N21" i="1" s="1"/>
  <c r="C22" i="15"/>
  <c r="D22" i="15" s="1"/>
  <c r="I21" i="1" s="1"/>
  <c r="C22" i="7"/>
  <c r="D22" i="7" s="1"/>
  <c r="E21" i="1" s="1"/>
  <c r="C22" i="11"/>
  <c r="D22" i="11" s="1"/>
  <c r="G21" i="1" s="1"/>
  <c r="C22" i="13"/>
  <c r="D22" i="13" s="1"/>
  <c r="H21" i="1" s="1"/>
  <c r="C22" i="5"/>
  <c r="D22" i="5" s="1"/>
  <c r="D21" i="1" s="1"/>
  <c r="C22" i="9"/>
  <c r="D22" i="9" s="1"/>
  <c r="F21" i="1" s="1"/>
  <c r="C22" i="3"/>
  <c r="D22" i="3" s="1"/>
  <c r="C21" i="1" s="1"/>
  <c r="C11" i="15"/>
  <c r="D11" i="15" s="1"/>
  <c r="I10" i="1" s="1"/>
  <c r="C11" i="19"/>
  <c r="D11" i="19" s="1"/>
  <c r="K10" i="1" s="1"/>
  <c r="C11" i="21"/>
  <c r="D11" i="21" s="1"/>
  <c r="L10" i="1" s="1"/>
  <c r="C11" i="23"/>
  <c r="D11" i="23" s="1"/>
  <c r="M10" i="1" s="1"/>
  <c r="C11" i="25"/>
  <c r="D11" i="25" s="1"/>
  <c r="N10" i="1" s="1"/>
  <c r="C11" i="5"/>
  <c r="D11" i="5" s="1"/>
  <c r="D10" i="1" s="1"/>
  <c r="C11" i="7"/>
  <c r="D11" i="7" s="1"/>
  <c r="E10" i="1" s="1"/>
  <c r="C11" i="11"/>
  <c r="D11" i="11" s="1"/>
  <c r="G10" i="1" s="1"/>
  <c r="C11" i="13"/>
  <c r="D11" i="13" s="1"/>
  <c r="H10" i="1" s="1"/>
  <c r="C11" i="17"/>
  <c r="D11" i="17" s="1"/>
  <c r="J10" i="1" s="1"/>
  <c r="C11" i="9"/>
  <c r="D11" i="9" s="1"/>
  <c r="F10" i="1" s="1"/>
  <c r="C22" i="17"/>
  <c r="D22" i="17" s="1"/>
  <c r="J21" i="1" s="1"/>
  <c r="C52" i="19"/>
  <c r="D52" i="19" s="1"/>
  <c r="K51" i="1" s="1"/>
  <c r="C52" i="21"/>
  <c r="D52" i="21" s="1"/>
  <c r="L51" i="1" s="1"/>
  <c r="C52" i="23"/>
  <c r="D52" i="23" s="1"/>
  <c r="M51" i="1" s="1"/>
  <c r="C52" i="25"/>
  <c r="D52" i="25" s="1"/>
  <c r="N51" i="1" s="1"/>
  <c r="C52" i="15"/>
  <c r="D52" i="15" s="1"/>
  <c r="I51" i="1" s="1"/>
  <c r="C52" i="5"/>
  <c r="D52" i="5" s="1"/>
  <c r="D51" i="1" s="1"/>
  <c r="C52" i="11"/>
  <c r="D52" i="11" s="1"/>
  <c r="G51" i="1" s="1"/>
  <c r="C52" i="3"/>
  <c r="D52" i="3" s="1"/>
  <c r="C51" i="1" s="1"/>
  <c r="C52" i="9"/>
  <c r="D52" i="9" s="1"/>
  <c r="F51" i="1" s="1"/>
  <c r="C52" i="7"/>
  <c r="D52" i="7" s="1"/>
  <c r="E51" i="1" s="1"/>
  <c r="C10" i="23"/>
  <c r="D10" i="23" s="1"/>
  <c r="M9" i="1" s="1"/>
  <c r="C10" i="25"/>
  <c r="D10" i="25" s="1"/>
  <c r="N9" i="1" s="1"/>
  <c r="C10" i="13"/>
  <c r="D10" i="13" s="1"/>
  <c r="H9" i="1" s="1"/>
  <c r="C10" i="11"/>
  <c r="D10" i="11" s="1"/>
  <c r="G9" i="1" s="1"/>
  <c r="C10" i="3"/>
  <c r="D10" i="3" s="1"/>
  <c r="C9" i="1" s="1"/>
  <c r="C10" i="19"/>
  <c r="D10" i="19" s="1"/>
  <c r="K9" i="1" s="1"/>
  <c r="C10" i="15"/>
  <c r="D10" i="15" s="1"/>
  <c r="I9" i="1" s="1"/>
  <c r="C10" i="9"/>
  <c r="D10" i="9" s="1"/>
  <c r="F9" i="1" s="1"/>
  <c r="C10" i="17"/>
  <c r="D10" i="17" s="1"/>
  <c r="J9" i="1" s="1"/>
  <c r="C10" i="7"/>
  <c r="D10" i="7" s="1"/>
  <c r="E9" i="1" s="1"/>
  <c r="C10" i="5"/>
  <c r="D10" i="5" s="1"/>
  <c r="D9" i="1" s="1"/>
  <c r="C10" i="21"/>
  <c r="D10" i="21" s="1"/>
  <c r="L9" i="1" s="1"/>
  <c r="C29" i="23"/>
  <c r="D29" i="23" s="1"/>
  <c r="M28" i="1" s="1"/>
  <c r="C29" i="25"/>
  <c r="D29" i="25" s="1"/>
  <c r="N28" i="1" s="1"/>
  <c r="C29" i="13"/>
  <c r="D29" i="13" s="1"/>
  <c r="H28" i="1" s="1"/>
  <c r="C29" i="19"/>
  <c r="D29" i="19" s="1"/>
  <c r="K28" i="1" s="1"/>
  <c r="C29" i="17"/>
  <c r="D29" i="17" s="1"/>
  <c r="J28" i="1" s="1"/>
  <c r="C29" i="3"/>
  <c r="D29" i="3" s="1"/>
  <c r="C28" i="1" s="1"/>
  <c r="C29" i="11"/>
  <c r="D29" i="11" s="1"/>
  <c r="G28" i="1" s="1"/>
  <c r="C29" i="7"/>
  <c r="D29" i="7" s="1"/>
  <c r="E28" i="1" s="1"/>
  <c r="C29" i="5"/>
  <c r="D29" i="5" s="1"/>
  <c r="D28" i="1" s="1"/>
  <c r="C29" i="15"/>
  <c r="D29" i="15" s="1"/>
  <c r="I28" i="1" s="1"/>
  <c r="C41" i="23"/>
  <c r="D41" i="23" s="1"/>
  <c r="M40" i="1" s="1"/>
  <c r="C41" i="25"/>
  <c r="D41" i="25" s="1"/>
  <c r="N40" i="1" s="1"/>
  <c r="C41" i="11"/>
  <c r="D41" i="11" s="1"/>
  <c r="G40" i="1" s="1"/>
  <c r="C41" i="9"/>
  <c r="D41" i="9" s="1"/>
  <c r="F40" i="1" s="1"/>
  <c r="C41" i="3"/>
  <c r="D41" i="3" s="1"/>
  <c r="C40" i="1" s="1"/>
  <c r="C41" i="5"/>
  <c r="D41" i="5" s="1"/>
  <c r="D40" i="1" s="1"/>
  <c r="C41" i="15"/>
  <c r="D41" i="15" s="1"/>
  <c r="I40" i="1" s="1"/>
  <c r="C41" i="17"/>
  <c r="D41" i="17" s="1"/>
  <c r="J40" i="1" s="1"/>
  <c r="C41" i="13"/>
  <c r="D41" i="13" s="1"/>
  <c r="H40" i="1" s="1"/>
  <c r="C41" i="7"/>
  <c r="D41" i="7" s="1"/>
  <c r="E40" i="1" s="1"/>
  <c r="C41" i="21"/>
  <c r="D41" i="21" s="1"/>
  <c r="L40" i="1" s="1"/>
  <c r="C41" i="19"/>
  <c r="D41" i="19" s="1"/>
  <c r="K40" i="1" s="1"/>
  <c r="C29" i="21"/>
  <c r="D29" i="21" s="1"/>
  <c r="L28" i="1" s="1"/>
  <c r="C30" i="15"/>
  <c r="D30" i="15" s="1"/>
  <c r="I29" i="1" s="1"/>
  <c r="C30" i="19"/>
  <c r="D30" i="19" s="1"/>
  <c r="K29" i="1" s="1"/>
  <c r="C30" i="21"/>
  <c r="D30" i="21" s="1"/>
  <c r="L29" i="1" s="1"/>
  <c r="C30" i="23"/>
  <c r="D30" i="23" s="1"/>
  <c r="M29" i="1" s="1"/>
  <c r="C30" i="25"/>
  <c r="D30" i="25" s="1"/>
  <c r="N29" i="1" s="1"/>
  <c r="C30" i="5"/>
  <c r="D30" i="5" s="1"/>
  <c r="D29" i="1" s="1"/>
  <c r="C30" i="7"/>
  <c r="D30" i="7" s="1"/>
  <c r="E29" i="1" s="1"/>
  <c r="C30" i="11"/>
  <c r="D30" i="11" s="1"/>
  <c r="G29" i="1" s="1"/>
  <c r="C30" i="13"/>
  <c r="D30" i="13" s="1"/>
  <c r="H29" i="1" s="1"/>
  <c r="C30" i="17"/>
  <c r="D30" i="17" s="1"/>
  <c r="J29" i="1" s="1"/>
  <c r="C30" i="3"/>
  <c r="D30" i="3" s="1"/>
  <c r="C29" i="1" s="1"/>
  <c r="C44" i="23"/>
  <c r="D44" i="23" s="1"/>
  <c r="M43" i="1" s="1"/>
  <c r="C44" i="25"/>
  <c r="D44" i="25" s="1"/>
  <c r="N43" i="1" s="1"/>
  <c r="C44" i="13"/>
  <c r="D44" i="13" s="1"/>
  <c r="H43" i="1" s="1"/>
  <c r="C44" i="15"/>
  <c r="D44" i="15" s="1"/>
  <c r="I43" i="1" s="1"/>
  <c r="C44" i="17"/>
  <c r="D44" i="17" s="1"/>
  <c r="J43" i="1" s="1"/>
  <c r="C44" i="19"/>
  <c r="D44" i="19" s="1"/>
  <c r="K43" i="1" s="1"/>
  <c r="C44" i="21"/>
  <c r="D44" i="21" s="1"/>
  <c r="L43" i="1" s="1"/>
  <c r="C44" i="5"/>
  <c r="D44" i="5" s="1"/>
  <c r="D43" i="1" s="1"/>
  <c r="C44" i="7"/>
  <c r="D44" i="7" s="1"/>
  <c r="E43" i="1" s="1"/>
  <c r="C49" i="19"/>
  <c r="D49" i="19" s="1"/>
  <c r="K48" i="1" s="1"/>
  <c r="C49" i="23"/>
  <c r="D49" i="23" s="1"/>
  <c r="M48" i="1" s="1"/>
  <c r="C49" i="25"/>
  <c r="D49" i="25" s="1"/>
  <c r="N48" i="1" s="1"/>
  <c r="C49" i="9"/>
  <c r="D49" i="9" s="1"/>
  <c r="F48" i="1" s="1"/>
  <c r="C49" i="11"/>
  <c r="D49" i="11" s="1"/>
  <c r="G48" i="1" s="1"/>
  <c r="C49" i="15"/>
  <c r="D49" i="15" s="1"/>
  <c r="I48" i="1" s="1"/>
  <c r="C49" i="17"/>
  <c r="D49" i="17" s="1"/>
  <c r="J48" i="1" s="1"/>
  <c r="C49" i="21"/>
  <c r="D49" i="21" s="1"/>
  <c r="L48" i="1" s="1"/>
  <c r="C49" i="13"/>
  <c r="D49" i="13" s="1"/>
  <c r="H48" i="1" s="1"/>
  <c r="C49" i="5"/>
  <c r="D49" i="5" s="1"/>
  <c r="D48" i="1" s="1"/>
  <c r="C49" i="3"/>
  <c r="D49" i="3" s="1"/>
  <c r="C48" i="1" s="1"/>
  <c r="C19" i="1"/>
  <c r="C46" i="19"/>
  <c r="D46" i="19" s="1"/>
  <c r="K45" i="1" s="1"/>
  <c r="C46" i="21"/>
  <c r="D46" i="21" s="1"/>
  <c r="L45" i="1" s="1"/>
  <c r="C46" i="23"/>
  <c r="D46" i="23" s="1"/>
  <c r="M45" i="1" s="1"/>
  <c r="C46" i="25"/>
  <c r="D46" i="25" s="1"/>
  <c r="N45" i="1" s="1"/>
  <c r="C46" i="17"/>
  <c r="D46" i="17" s="1"/>
  <c r="J45" i="1" s="1"/>
  <c r="C46" i="7"/>
  <c r="D46" i="7" s="1"/>
  <c r="E45" i="1" s="1"/>
  <c r="C46" i="15"/>
  <c r="D46" i="15" s="1"/>
  <c r="I45" i="1" s="1"/>
  <c r="C46" i="13"/>
  <c r="D46" i="13" s="1"/>
  <c r="H45" i="1" s="1"/>
  <c r="C46" i="5"/>
  <c r="D46" i="5" s="1"/>
  <c r="D45" i="1" s="1"/>
  <c r="C46" i="11"/>
  <c r="D46" i="11" s="1"/>
  <c r="G45" i="1" s="1"/>
  <c r="C46" i="3"/>
  <c r="D46" i="3" s="1"/>
  <c r="C45" i="1" s="1"/>
  <c r="C46" i="9"/>
  <c r="D46" i="9" s="1"/>
  <c r="F45" i="1" s="1"/>
  <c r="C11" i="3"/>
  <c r="D11" i="3" s="1"/>
  <c r="C10" i="1" s="1"/>
  <c r="C25" i="3"/>
  <c r="D25" i="3" s="1"/>
  <c r="C24" i="1" s="1"/>
  <c r="C49" i="7"/>
  <c r="D49" i="7" s="1"/>
  <c r="E48" i="1" s="1"/>
  <c r="C30" i="9"/>
  <c r="D30" i="9" s="1"/>
  <c r="F29" i="1" s="1"/>
  <c r="C12" i="19"/>
  <c r="D12" i="19" s="1"/>
  <c r="K11" i="1" s="1"/>
  <c r="C12" i="23"/>
  <c r="D12" i="23" s="1"/>
  <c r="M11" i="1" s="1"/>
  <c r="C12" i="25"/>
  <c r="D12" i="25" s="1"/>
  <c r="N11" i="1" s="1"/>
  <c r="C12" i="9"/>
  <c r="D12" i="9" s="1"/>
  <c r="F11" i="1" s="1"/>
  <c r="C12" i="11"/>
  <c r="D12" i="11" s="1"/>
  <c r="G11" i="1" s="1"/>
  <c r="C12" i="15"/>
  <c r="D12" i="15" s="1"/>
  <c r="I11" i="1" s="1"/>
  <c r="C12" i="17"/>
  <c r="D12" i="17" s="1"/>
  <c r="J11" i="1" s="1"/>
  <c r="C12" i="21"/>
  <c r="D12" i="21" s="1"/>
  <c r="L11" i="1" s="1"/>
  <c r="C12" i="5"/>
  <c r="D12" i="5" s="1"/>
  <c r="D11" i="1" s="1"/>
  <c r="C23" i="23"/>
  <c r="D23" i="23" s="1"/>
  <c r="M22" i="1" s="1"/>
  <c r="C23" i="25"/>
  <c r="D23" i="25" s="1"/>
  <c r="N22" i="1" s="1"/>
  <c r="C23" i="21"/>
  <c r="D23" i="21" s="1"/>
  <c r="L22" i="1" s="1"/>
  <c r="C23" i="11"/>
  <c r="D23" i="11" s="1"/>
  <c r="G22" i="1" s="1"/>
  <c r="C23" i="3"/>
  <c r="D23" i="3" s="1"/>
  <c r="C22" i="1" s="1"/>
  <c r="C23" i="17"/>
  <c r="D23" i="17" s="1"/>
  <c r="J22" i="1" s="1"/>
  <c r="C23" i="13"/>
  <c r="D23" i="13" s="1"/>
  <c r="H22" i="1" s="1"/>
  <c r="C23" i="5"/>
  <c r="D23" i="5" s="1"/>
  <c r="D22" i="1" s="1"/>
  <c r="C23" i="19"/>
  <c r="D23" i="19" s="1"/>
  <c r="K22" i="1" s="1"/>
  <c r="C23" i="9"/>
  <c r="D23" i="9" s="1"/>
  <c r="F22" i="1" s="1"/>
  <c r="C9" i="19"/>
  <c r="D9" i="19" s="1"/>
  <c r="K8" i="1" s="1"/>
  <c r="C9" i="21"/>
  <c r="D9" i="21" s="1"/>
  <c r="L8" i="1" s="1"/>
  <c r="C9" i="23"/>
  <c r="D9" i="23" s="1"/>
  <c r="M8" i="1" s="1"/>
  <c r="C9" i="25"/>
  <c r="D9" i="25" s="1"/>
  <c r="N8" i="1" s="1"/>
  <c r="C9" i="13"/>
  <c r="D9" i="13" s="1"/>
  <c r="H8" i="1" s="1"/>
  <c r="C9" i="11"/>
  <c r="D9" i="11" s="1"/>
  <c r="G8" i="1" s="1"/>
  <c r="C9" i="7"/>
  <c r="D9" i="7" s="1"/>
  <c r="E8" i="1" s="1"/>
  <c r="C9" i="5"/>
  <c r="D9" i="5" s="1"/>
  <c r="D8" i="1" s="1"/>
  <c r="O8" i="1" s="1"/>
  <c r="C9" i="15"/>
  <c r="D9" i="15" s="1"/>
  <c r="I8" i="1" s="1"/>
  <c r="C9" i="9"/>
  <c r="D9" i="9" s="1"/>
  <c r="F8" i="1" s="1"/>
  <c r="C9" i="17"/>
  <c r="D9" i="17" s="1"/>
  <c r="J8" i="1" s="1"/>
  <c r="C37" i="19"/>
  <c r="D37" i="19" s="1"/>
  <c r="K36" i="1" s="1"/>
  <c r="C37" i="23"/>
  <c r="D37" i="23" s="1"/>
  <c r="M36" i="1" s="1"/>
  <c r="C37" i="25"/>
  <c r="D37" i="25" s="1"/>
  <c r="N36" i="1" s="1"/>
  <c r="C37" i="9"/>
  <c r="D37" i="9" s="1"/>
  <c r="F36" i="1" s="1"/>
  <c r="C37" i="11"/>
  <c r="D37" i="11" s="1"/>
  <c r="G36" i="1" s="1"/>
  <c r="C37" i="15"/>
  <c r="D37" i="15" s="1"/>
  <c r="I36" i="1" s="1"/>
  <c r="C37" i="17"/>
  <c r="D37" i="17" s="1"/>
  <c r="J36" i="1" s="1"/>
  <c r="C37" i="21"/>
  <c r="D37" i="21" s="1"/>
  <c r="L36" i="1" s="1"/>
  <c r="C37" i="7"/>
  <c r="D37" i="7" s="1"/>
  <c r="E36" i="1" s="1"/>
  <c r="C37" i="13"/>
  <c r="D37" i="13" s="1"/>
  <c r="H36" i="1" s="1"/>
  <c r="C37" i="3"/>
  <c r="D37" i="3" s="1"/>
  <c r="C36" i="1" s="1"/>
  <c r="C12" i="3"/>
  <c r="D12" i="3" s="1"/>
  <c r="C11" i="1" s="1"/>
  <c r="C44" i="3"/>
  <c r="D44" i="3" s="1"/>
  <c r="C43" i="1" s="1"/>
  <c r="C31" i="21"/>
  <c r="D31" i="21" s="1"/>
  <c r="L30" i="1" s="1"/>
  <c r="C8" i="23"/>
  <c r="D8" i="23" s="1"/>
  <c r="M7" i="1" s="1"/>
  <c r="C8" i="25"/>
  <c r="D8" i="25" s="1"/>
  <c r="N7" i="1" s="1"/>
  <c r="C8" i="13"/>
  <c r="D8" i="13" s="1"/>
  <c r="H7" i="1" s="1"/>
  <c r="C8" i="15"/>
  <c r="D8" i="15" s="1"/>
  <c r="I7" i="1" s="1"/>
  <c r="C8" i="17"/>
  <c r="D8" i="17" s="1"/>
  <c r="J7" i="1" s="1"/>
  <c r="C8" i="19"/>
  <c r="D8" i="19" s="1"/>
  <c r="K7" i="1" s="1"/>
  <c r="C8" i="21"/>
  <c r="D8" i="21" s="1"/>
  <c r="L7" i="1" s="1"/>
  <c r="C8" i="9"/>
  <c r="D8" i="9" s="1"/>
  <c r="F7" i="1" s="1"/>
  <c r="C8" i="11"/>
  <c r="D8" i="11" s="1"/>
  <c r="G7" i="1" s="1"/>
  <c r="C8" i="7"/>
  <c r="D8" i="7" s="1"/>
  <c r="E7" i="1" s="1"/>
  <c r="O7" i="1" s="1"/>
  <c r="C16" i="23"/>
  <c r="D16" i="23" s="1"/>
  <c r="M15" i="1" s="1"/>
  <c r="C16" i="25"/>
  <c r="D16" i="25" s="1"/>
  <c r="N15" i="1" s="1"/>
  <c r="C16" i="15"/>
  <c r="D16" i="15" s="1"/>
  <c r="I15" i="1" s="1"/>
  <c r="C16" i="19"/>
  <c r="D16" i="19" s="1"/>
  <c r="K15" i="1" s="1"/>
  <c r="C16" i="17"/>
  <c r="D16" i="17" s="1"/>
  <c r="J15" i="1" s="1"/>
  <c r="C16" i="11"/>
  <c r="D16" i="11" s="1"/>
  <c r="G15" i="1" s="1"/>
  <c r="C16" i="7"/>
  <c r="D16" i="7" s="1"/>
  <c r="E15" i="1" s="1"/>
  <c r="C16" i="3"/>
  <c r="D16" i="3" s="1"/>
  <c r="C15" i="1" s="1"/>
  <c r="C16" i="9"/>
  <c r="D16" i="9" s="1"/>
  <c r="F15" i="1" s="1"/>
  <c r="C16" i="21"/>
  <c r="D16" i="21" s="1"/>
  <c r="L15" i="1" s="1"/>
  <c r="C16" i="13"/>
  <c r="D16" i="13" s="1"/>
  <c r="H15" i="1" s="1"/>
  <c r="C28" i="19"/>
  <c r="D28" i="19" s="1"/>
  <c r="K27" i="1" s="1"/>
  <c r="C28" i="21"/>
  <c r="D28" i="21" s="1"/>
  <c r="L27" i="1" s="1"/>
  <c r="C28" i="23"/>
  <c r="D28" i="23" s="1"/>
  <c r="M27" i="1" s="1"/>
  <c r="C28" i="25"/>
  <c r="D28" i="25" s="1"/>
  <c r="N27" i="1" s="1"/>
  <c r="C28" i="15"/>
  <c r="D28" i="15" s="1"/>
  <c r="I27" i="1" s="1"/>
  <c r="C28" i="9"/>
  <c r="D28" i="9" s="1"/>
  <c r="F27" i="1" s="1"/>
  <c r="C28" i="13"/>
  <c r="D28" i="13" s="1"/>
  <c r="H27" i="1" s="1"/>
  <c r="C28" i="11"/>
  <c r="D28" i="11" s="1"/>
  <c r="G27" i="1" s="1"/>
  <c r="C28" i="7"/>
  <c r="D28" i="7" s="1"/>
  <c r="E27" i="1" s="1"/>
  <c r="C28" i="5"/>
  <c r="D28" i="5" s="1"/>
  <c r="D27" i="1" s="1"/>
  <c r="C28" i="3"/>
  <c r="D28" i="3" s="1"/>
  <c r="C27" i="1" s="1"/>
  <c r="C28" i="17"/>
  <c r="D28" i="17" s="1"/>
  <c r="J27" i="1" s="1"/>
  <c r="C45" i="3"/>
  <c r="D45" i="3" s="1"/>
  <c r="C44" i="1" s="1"/>
  <c r="C52" i="17"/>
  <c r="D52" i="17" s="1"/>
  <c r="J51" i="1" s="1"/>
  <c r="C24" i="15"/>
  <c r="D24" i="15" s="1"/>
  <c r="I23" i="1" s="1"/>
  <c r="C24" i="19"/>
  <c r="D24" i="19" s="1"/>
  <c r="K23" i="1" s="1"/>
  <c r="C24" i="21"/>
  <c r="D24" i="21" s="1"/>
  <c r="L23" i="1" s="1"/>
  <c r="C24" i="23"/>
  <c r="D24" i="23" s="1"/>
  <c r="M23" i="1" s="1"/>
  <c r="C24" i="25"/>
  <c r="D24" i="25" s="1"/>
  <c r="N23" i="1" s="1"/>
  <c r="C24" i="5"/>
  <c r="D24" i="5" s="1"/>
  <c r="D23" i="1" s="1"/>
  <c r="O23" i="1" s="1"/>
  <c r="C24" i="7"/>
  <c r="D24" i="7" s="1"/>
  <c r="E23" i="1" s="1"/>
  <c r="C24" i="11"/>
  <c r="D24" i="11" s="1"/>
  <c r="G23" i="1" s="1"/>
  <c r="C24" i="13"/>
  <c r="D24" i="13" s="1"/>
  <c r="H23" i="1" s="1"/>
  <c r="C24" i="17"/>
  <c r="D24" i="17" s="1"/>
  <c r="J23" i="1" s="1"/>
  <c r="C43" i="19"/>
  <c r="D43" i="19" s="1"/>
  <c r="K42" i="1" s="1"/>
  <c r="C43" i="23"/>
  <c r="D43" i="23" s="1"/>
  <c r="M42" i="1" s="1"/>
  <c r="O42" i="1" s="1"/>
  <c r="C43" i="25"/>
  <c r="D43" i="25" s="1"/>
  <c r="N42" i="1" s="1"/>
  <c r="C43" i="9"/>
  <c r="D43" i="9" s="1"/>
  <c r="F42" i="1" s="1"/>
  <c r="C43" i="11"/>
  <c r="D43" i="11" s="1"/>
  <c r="G42" i="1" s="1"/>
  <c r="C43" i="15"/>
  <c r="D43" i="15" s="1"/>
  <c r="I42" i="1" s="1"/>
  <c r="C43" i="17"/>
  <c r="D43" i="17" s="1"/>
  <c r="J42" i="1" s="1"/>
  <c r="C43" i="21"/>
  <c r="D43" i="21" s="1"/>
  <c r="L42" i="1" s="1"/>
  <c r="C43" i="7"/>
  <c r="D43" i="7" s="1"/>
  <c r="E42" i="1" s="1"/>
  <c r="C51" i="15"/>
  <c r="D51" i="15" s="1"/>
  <c r="I50" i="1" s="1"/>
  <c r="C51" i="17"/>
  <c r="D51" i="17" s="1"/>
  <c r="J50" i="1" s="1"/>
  <c r="C51" i="19"/>
  <c r="D51" i="19" s="1"/>
  <c r="K50" i="1" s="1"/>
  <c r="C51" i="21"/>
  <c r="D51" i="21" s="1"/>
  <c r="L50" i="1" s="1"/>
  <c r="C51" i="23"/>
  <c r="D51" i="23" s="1"/>
  <c r="M50" i="1" s="1"/>
  <c r="C51" i="25"/>
  <c r="D51" i="25" s="1"/>
  <c r="N50" i="1" s="1"/>
  <c r="C51" i="13"/>
  <c r="D51" i="13" s="1"/>
  <c r="H50" i="1" s="1"/>
  <c r="C51" i="5"/>
  <c r="D51" i="5" s="1"/>
  <c r="D50" i="1" s="1"/>
  <c r="O50" i="1" s="1"/>
  <c r="C51" i="7"/>
  <c r="D51" i="7" s="1"/>
  <c r="E50" i="1" s="1"/>
  <c r="C33" i="9"/>
  <c r="D33" i="9" s="1"/>
  <c r="F32" i="1" s="1"/>
  <c r="C42" i="15"/>
  <c r="D42" i="15" s="1"/>
  <c r="I41" i="1" s="1"/>
  <c r="C42" i="19"/>
  <c r="D42" i="19" s="1"/>
  <c r="K41" i="1" s="1"/>
  <c r="C42" i="21"/>
  <c r="D42" i="21" s="1"/>
  <c r="L41" i="1" s="1"/>
  <c r="C42" i="23"/>
  <c r="D42" i="23" s="1"/>
  <c r="M41" i="1" s="1"/>
  <c r="C42" i="25"/>
  <c r="D42" i="25" s="1"/>
  <c r="N41" i="1" s="1"/>
  <c r="C42" i="5"/>
  <c r="D42" i="5" s="1"/>
  <c r="D41" i="1" s="1"/>
  <c r="C42" i="7"/>
  <c r="D42" i="7" s="1"/>
  <c r="E41" i="1" s="1"/>
  <c r="C42" i="11"/>
  <c r="D42" i="11" s="1"/>
  <c r="G41" i="1" s="1"/>
  <c r="C42" i="13"/>
  <c r="D42" i="13" s="1"/>
  <c r="H41" i="1" s="1"/>
  <c r="C42" i="9"/>
  <c r="D42" i="9" s="1"/>
  <c r="F41" i="1" s="1"/>
  <c r="C42" i="17"/>
  <c r="D42" i="17" s="1"/>
  <c r="J41" i="1" s="1"/>
  <c r="C43" i="5"/>
  <c r="D43" i="5" s="1"/>
  <c r="D42" i="1" s="1"/>
  <c r="C51" i="9"/>
  <c r="D51" i="9" s="1"/>
  <c r="F50" i="1" s="1"/>
  <c r="C21" i="5"/>
  <c r="D21" i="5" s="1"/>
  <c r="D20" i="1" s="1"/>
  <c r="C51" i="11"/>
  <c r="D51" i="11" s="1"/>
  <c r="G50" i="1" s="1"/>
  <c r="C20" i="23"/>
  <c r="D20" i="23" s="1"/>
  <c r="C20" i="25"/>
  <c r="D20" i="25" s="1"/>
  <c r="C20" i="13"/>
  <c r="D20" i="13" s="1"/>
  <c r="C20" i="15"/>
  <c r="D20" i="15" s="1"/>
  <c r="C20" i="17"/>
  <c r="D20" i="17" s="1"/>
  <c r="C20" i="19"/>
  <c r="D20" i="19" s="1"/>
  <c r="C20" i="21"/>
  <c r="D20" i="21" s="1"/>
  <c r="C20" i="9"/>
  <c r="D20" i="9" s="1"/>
  <c r="C26" i="23"/>
  <c r="D26" i="23" s="1"/>
  <c r="M25" i="1" s="1"/>
  <c r="C26" i="25"/>
  <c r="D26" i="25" s="1"/>
  <c r="N25" i="1" s="1"/>
  <c r="C26" i="13"/>
  <c r="D26" i="13" s="1"/>
  <c r="H25" i="1" s="1"/>
  <c r="C26" i="15"/>
  <c r="D26" i="15" s="1"/>
  <c r="I25" i="1" s="1"/>
  <c r="C26" i="17"/>
  <c r="D26" i="17" s="1"/>
  <c r="J25" i="1" s="1"/>
  <c r="C26" i="19"/>
  <c r="D26" i="19" s="1"/>
  <c r="K25" i="1" s="1"/>
  <c r="C26" i="21"/>
  <c r="D26" i="21" s="1"/>
  <c r="L25" i="1" s="1"/>
  <c r="C26" i="11"/>
  <c r="D26" i="11" s="1"/>
  <c r="G25" i="1" s="1"/>
  <c r="C26" i="7"/>
  <c r="D26" i="7" s="1"/>
  <c r="E25" i="1" s="1"/>
  <c r="C26" i="5"/>
  <c r="D26" i="5" s="1"/>
  <c r="D25" i="1" s="1"/>
  <c r="C38" i="23"/>
  <c r="D38" i="23" s="1"/>
  <c r="M37" i="1" s="1"/>
  <c r="C38" i="25"/>
  <c r="D38" i="25" s="1"/>
  <c r="N37" i="1" s="1"/>
  <c r="C38" i="13"/>
  <c r="D38" i="13" s="1"/>
  <c r="H37" i="1" s="1"/>
  <c r="C38" i="15"/>
  <c r="D38" i="15" s="1"/>
  <c r="I37" i="1" s="1"/>
  <c r="C38" i="17"/>
  <c r="D38" i="17" s="1"/>
  <c r="J37" i="1" s="1"/>
  <c r="C38" i="19"/>
  <c r="D38" i="19" s="1"/>
  <c r="K37" i="1" s="1"/>
  <c r="C38" i="21"/>
  <c r="D38" i="21" s="1"/>
  <c r="L37" i="1" s="1"/>
  <c r="C38" i="5"/>
  <c r="D38" i="5" s="1"/>
  <c r="D37" i="1" s="1"/>
  <c r="O37" i="1" s="1"/>
  <c r="C38" i="11"/>
  <c r="D38" i="11" s="1"/>
  <c r="G37" i="1" s="1"/>
  <c r="C39" i="15"/>
  <c r="D39" i="15" s="1"/>
  <c r="I38" i="1" s="1"/>
  <c r="C39" i="17"/>
  <c r="D39" i="17" s="1"/>
  <c r="J38" i="1" s="1"/>
  <c r="C39" i="19"/>
  <c r="D39" i="19" s="1"/>
  <c r="K38" i="1" s="1"/>
  <c r="C39" i="21"/>
  <c r="D39" i="21" s="1"/>
  <c r="L38" i="1" s="1"/>
  <c r="C39" i="23"/>
  <c r="D39" i="23" s="1"/>
  <c r="M38" i="1" s="1"/>
  <c r="C39" i="25"/>
  <c r="D39" i="25" s="1"/>
  <c r="N38" i="1" s="1"/>
  <c r="C39" i="5"/>
  <c r="D39" i="5" s="1"/>
  <c r="D38" i="1" s="1"/>
  <c r="O38" i="1" s="1"/>
  <c r="C39" i="7"/>
  <c r="D39" i="7" s="1"/>
  <c r="E38" i="1" s="1"/>
  <c r="C39" i="13"/>
  <c r="D39" i="13" s="1"/>
  <c r="H38" i="1" s="1"/>
  <c r="C40" i="19"/>
  <c r="D40" i="19" s="1"/>
  <c r="K39" i="1" s="1"/>
  <c r="C40" i="21"/>
  <c r="D40" i="21" s="1"/>
  <c r="L39" i="1" s="1"/>
  <c r="C40" i="23"/>
  <c r="D40" i="23" s="1"/>
  <c r="M39" i="1" s="1"/>
  <c r="C40" i="25"/>
  <c r="D40" i="25" s="1"/>
  <c r="N39" i="1" s="1"/>
  <c r="C40" i="15"/>
  <c r="D40" i="15" s="1"/>
  <c r="I39" i="1" s="1"/>
  <c r="C40" i="7"/>
  <c r="D40" i="7" s="1"/>
  <c r="E39" i="1" s="1"/>
  <c r="C40" i="13"/>
  <c r="D40" i="13" s="1"/>
  <c r="H39" i="1" s="1"/>
  <c r="C40" i="11"/>
  <c r="D40" i="11" s="1"/>
  <c r="G39" i="1" s="1"/>
  <c r="C40" i="3"/>
  <c r="D40" i="3" s="1"/>
  <c r="C39" i="1" s="1"/>
  <c r="C20" i="7"/>
  <c r="D20" i="7" s="1"/>
  <c r="C38" i="9"/>
  <c r="D38" i="9" s="1"/>
  <c r="F37" i="1" s="1"/>
  <c r="C20" i="11"/>
  <c r="D20" i="11" s="1"/>
  <c r="C40" i="17"/>
  <c r="D40" i="17" s="1"/>
  <c r="J39" i="1" s="1"/>
  <c r="C24" i="9"/>
  <c r="D24" i="9" s="1"/>
  <c r="F23" i="1" s="1"/>
  <c r="C39" i="9"/>
  <c r="D39" i="9" s="1"/>
  <c r="F38" i="1" s="1"/>
  <c r="C21" i="15"/>
  <c r="D21" i="15" s="1"/>
  <c r="I20" i="1" s="1"/>
  <c r="C21" i="17"/>
  <c r="D21" i="17" s="1"/>
  <c r="J20" i="1" s="1"/>
  <c r="C21" i="19"/>
  <c r="D21" i="19" s="1"/>
  <c r="K20" i="1" s="1"/>
  <c r="C21" i="21"/>
  <c r="D21" i="21" s="1"/>
  <c r="L20" i="1" s="1"/>
  <c r="C21" i="23"/>
  <c r="D21" i="23" s="1"/>
  <c r="M20" i="1" s="1"/>
  <c r="C21" i="25"/>
  <c r="D21" i="25" s="1"/>
  <c r="N20" i="1" s="1"/>
  <c r="C21" i="13"/>
  <c r="D21" i="13" s="1"/>
  <c r="H20" i="1" s="1"/>
  <c r="C21" i="9"/>
  <c r="D21" i="9" s="1"/>
  <c r="F20" i="1" s="1"/>
  <c r="C21" i="7"/>
  <c r="D21" i="7" s="1"/>
  <c r="E20" i="1" s="1"/>
  <c r="C27" i="15"/>
  <c r="D27" i="15" s="1"/>
  <c r="I26" i="1" s="1"/>
  <c r="C27" i="17"/>
  <c r="D27" i="17" s="1"/>
  <c r="J26" i="1" s="1"/>
  <c r="C27" i="19"/>
  <c r="D27" i="19" s="1"/>
  <c r="K26" i="1" s="1"/>
  <c r="C27" i="21"/>
  <c r="D27" i="21" s="1"/>
  <c r="L26" i="1" s="1"/>
  <c r="C27" i="23"/>
  <c r="D27" i="23" s="1"/>
  <c r="M26" i="1" s="1"/>
  <c r="O26" i="1" s="1"/>
  <c r="C27" i="25"/>
  <c r="D27" i="25" s="1"/>
  <c r="N26" i="1" s="1"/>
  <c r="C27" i="9"/>
  <c r="D27" i="9" s="1"/>
  <c r="F26" i="1" s="1"/>
  <c r="C32" i="23"/>
  <c r="D32" i="23" s="1"/>
  <c r="M31" i="1" s="1"/>
  <c r="C32" i="25"/>
  <c r="D32" i="25" s="1"/>
  <c r="N31" i="1" s="1"/>
  <c r="C32" i="13"/>
  <c r="D32" i="13" s="1"/>
  <c r="H31" i="1" s="1"/>
  <c r="C32" i="15"/>
  <c r="D32" i="15" s="1"/>
  <c r="I31" i="1" s="1"/>
  <c r="C32" i="17"/>
  <c r="D32" i="17" s="1"/>
  <c r="J31" i="1" s="1"/>
  <c r="C32" i="19"/>
  <c r="D32" i="19" s="1"/>
  <c r="K31" i="1" s="1"/>
  <c r="C32" i="21"/>
  <c r="D32" i="21" s="1"/>
  <c r="L31" i="1" s="1"/>
  <c r="C32" i="7"/>
  <c r="D32" i="7" s="1"/>
  <c r="E31" i="1" s="1"/>
  <c r="O31" i="1" s="1"/>
  <c r="C32" i="11"/>
  <c r="D32" i="11" s="1"/>
  <c r="G31" i="1" s="1"/>
  <c r="C33" i="15"/>
  <c r="D33" i="15" s="1"/>
  <c r="I32" i="1" s="1"/>
  <c r="O32" i="1" s="1"/>
  <c r="C33" i="17"/>
  <c r="D33" i="17" s="1"/>
  <c r="J32" i="1" s="1"/>
  <c r="C33" i="19"/>
  <c r="D33" i="19" s="1"/>
  <c r="K32" i="1" s="1"/>
  <c r="C33" i="21"/>
  <c r="D33" i="21" s="1"/>
  <c r="L32" i="1" s="1"/>
  <c r="C33" i="23"/>
  <c r="D33" i="23" s="1"/>
  <c r="M32" i="1" s="1"/>
  <c r="C33" i="25"/>
  <c r="D33" i="25" s="1"/>
  <c r="N32" i="1" s="1"/>
  <c r="C33" i="7"/>
  <c r="D33" i="7" s="1"/>
  <c r="E32" i="1" s="1"/>
  <c r="C33" i="11"/>
  <c r="D33" i="11" s="1"/>
  <c r="G32" i="1" s="1"/>
  <c r="C34" i="19"/>
  <c r="D34" i="19" s="1"/>
  <c r="K33" i="1" s="1"/>
  <c r="C34" i="21"/>
  <c r="D34" i="21" s="1"/>
  <c r="L33" i="1" s="1"/>
  <c r="C34" i="23"/>
  <c r="D34" i="23" s="1"/>
  <c r="M33" i="1" s="1"/>
  <c r="C34" i="25"/>
  <c r="D34" i="25" s="1"/>
  <c r="N33" i="1" s="1"/>
  <c r="C34" i="17"/>
  <c r="D34" i="17" s="1"/>
  <c r="J33" i="1" s="1"/>
  <c r="C34" i="9"/>
  <c r="D34" i="9" s="1"/>
  <c r="F33" i="1" s="1"/>
  <c r="C34" i="15"/>
  <c r="D34" i="15" s="1"/>
  <c r="I33" i="1" s="1"/>
  <c r="O33" i="1" s="1"/>
  <c r="C34" i="13"/>
  <c r="D34" i="13" s="1"/>
  <c r="H33" i="1" s="1"/>
  <c r="C47" i="23"/>
  <c r="D47" i="23" s="1"/>
  <c r="M46" i="1" s="1"/>
  <c r="C47" i="25"/>
  <c r="D47" i="25" s="1"/>
  <c r="N46" i="1" s="1"/>
  <c r="C47" i="17"/>
  <c r="D47" i="17" s="1"/>
  <c r="J46" i="1" s="1"/>
  <c r="C47" i="7"/>
  <c r="D47" i="7" s="1"/>
  <c r="E46" i="1" s="1"/>
  <c r="C47" i="21"/>
  <c r="D47" i="21" s="1"/>
  <c r="L46" i="1" s="1"/>
  <c r="C47" i="19"/>
  <c r="D47" i="19" s="1"/>
  <c r="K46" i="1" s="1"/>
  <c r="C47" i="11"/>
  <c r="D47" i="11" s="1"/>
  <c r="G46" i="1" s="1"/>
  <c r="C47" i="3"/>
  <c r="D47" i="3" s="1"/>
  <c r="C46" i="1" s="1"/>
  <c r="O46" i="1" s="1"/>
  <c r="O85" i="1"/>
  <c r="C21" i="3"/>
  <c r="D21" i="3" s="1"/>
  <c r="C20" i="1" s="1"/>
  <c r="C42" i="3"/>
  <c r="D42" i="3" s="1"/>
  <c r="C41" i="1" s="1"/>
  <c r="C34" i="7"/>
  <c r="D34" i="7" s="1"/>
  <c r="E33" i="1" s="1"/>
  <c r="C26" i="9"/>
  <c r="D26" i="9" s="1"/>
  <c r="F25" i="1" s="1"/>
  <c r="C40" i="9"/>
  <c r="D40" i="9" s="1"/>
  <c r="F39" i="1" s="1"/>
  <c r="C43" i="13"/>
  <c r="D43" i="13" s="1"/>
  <c r="H42" i="1" s="1"/>
  <c r="D17" i="11" l="1"/>
  <c r="G6" i="1"/>
  <c r="G16" i="1" s="1"/>
  <c r="D17" i="9"/>
  <c r="F6" i="1"/>
  <c r="F16" i="1" s="1"/>
  <c r="O45" i="1"/>
  <c r="D53" i="13"/>
  <c r="H19" i="1"/>
  <c r="H52" i="1" s="1"/>
  <c r="D53" i="25"/>
  <c r="N19" i="1"/>
  <c r="N52" i="1" s="1"/>
  <c r="O9" i="1"/>
  <c r="D17" i="25"/>
  <c r="N6" i="1"/>
  <c r="N16" i="1" s="1"/>
  <c r="N54" i="1" s="1"/>
  <c r="D53" i="17"/>
  <c r="J19" i="1"/>
  <c r="J52" i="1" s="1"/>
  <c r="C52" i="1"/>
  <c r="D53" i="23"/>
  <c r="M19" i="1"/>
  <c r="M52" i="1" s="1"/>
  <c r="O27" i="1"/>
  <c r="D17" i="15"/>
  <c r="I6" i="1"/>
  <c r="I16" i="1" s="1"/>
  <c r="D53" i="15"/>
  <c r="I19" i="1"/>
  <c r="I52" i="1" s="1"/>
  <c r="O34" i="1"/>
  <c r="O28" i="1"/>
  <c r="K6" i="1"/>
  <c r="K16" i="1" s="1"/>
  <c r="K54" i="1" s="1"/>
  <c r="D17" i="19"/>
  <c r="O35" i="1"/>
  <c r="D53" i="5"/>
  <c r="D53" i="11"/>
  <c r="G19" i="1"/>
  <c r="G52" i="1" s="1"/>
  <c r="O40" i="1"/>
  <c r="O15" i="1"/>
  <c r="O22" i="1"/>
  <c r="D53" i="3"/>
  <c r="O49" i="1"/>
  <c r="D17" i="3"/>
  <c r="C6" i="1"/>
  <c r="D52" i="1"/>
  <c r="O48" i="1"/>
  <c r="O12" i="1"/>
  <c r="O21" i="1"/>
  <c r="D17" i="21"/>
  <c r="L6" i="1"/>
  <c r="L16" i="1" s="1"/>
  <c r="L54" i="1" s="1"/>
  <c r="D17" i="7"/>
  <c r="E6" i="1"/>
  <c r="E16" i="1" s="1"/>
  <c r="E54" i="1" s="1"/>
  <c r="O13" i="1"/>
  <c r="D17" i="23"/>
  <c r="M6" i="1"/>
  <c r="M16" i="1" s="1"/>
  <c r="D53" i="7"/>
  <c r="E19" i="1"/>
  <c r="E52" i="1" s="1"/>
  <c r="O39" i="1"/>
  <c r="D53" i="9"/>
  <c r="F19" i="1"/>
  <c r="F52" i="1" s="1"/>
  <c r="O29" i="1"/>
  <c r="D17" i="13"/>
  <c r="H6" i="1"/>
  <c r="H16" i="1" s="1"/>
  <c r="H54" i="1" s="1"/>
  <c r="O14" i="1"/>
  <c r="O43" i="1"/>
  <c r="O44" i="1"/>
  <c r="O11" i="1"/>
  <c r="O36" i="1"/>
  <c r="O41" i="1"/>
  <c r="D53" i="21"/>
  <c r="L19" i="1"/>
  <c r="L52" i="1" s="1"/>
  <c r="O24" i="1"/>
  <c r="O51" i="1"/>
  <c r="D17" i="5"/>
  <c r="D6" i="1"/>
  <c r="D16" i="1" s="1"/>
  <c r="D54" i="1" s="1"/>
  <c r="O20" i="1"/>
  <c r="O25" i="1"/>
  <c r="D53" i="19"/>
  <c r="K19" i="1"/>
  <c r="K52" i="1" s="1"/>
  <c r="O10" i="1"/>
  <c r="D17" i="17"/>
  <c r="J6" i="1"/>
  <c r="J16" i="1" s="1"/>
  <c r="J54" i="1" s="1"/>
  <c r="G6" i="7" l="1"/>
  <c r="D55" i="7"/>
  <c r="H6" i="7" s="1"/>
  <c r="G6" i="15"/>
  <c r="D55" i="15"/>
  <c r="H6" i="15" s="1"/>
  <c r="D55" i="25"/>
  <c r="H6" i="25" s="1"/>
  <c r="G6" i="25"/>
  <c r="G6" i="21"/>
  <c r="D55" i="21"/>
  <c r="H6" i="21" s="1"/>
  <c r="I54" i="1"/>
  <c r="G6" i="5"/>
  <c r="D55" i="5"/>
  <c r="H6" i="5" s="1"/>
  <c r="D55" i="23"/>
  <c r="H6" i="23" s="1"/>
  <c r="G6" i="23"/>
  <c r="D55" i="17"/>
  <c r="H6" i="17" s="1"/>
  <c r="G6" i="17"/>
  <c r="O19" i="1"/>
  <c r="O52" i="1" s="1"/>
  <c r="C16" i="1"/>
  <c r="C54" i="1" s="1"/>
  <c r="O6" i="1"/>
  <c r="O16" i="1" s="1"/>
  <c r="O54" i="1" s="1"/>
  <c r="G54" i="1"/>
  <c r="D55" i="13"/>
  <c r="H6" i="13" s="1"/>
  <c r="G6" i="13"/>
  <c r="F54" i="1"/>
  <c r="G6" i="19"/>
  <c r="D55" i="19"/>
  <c r="H6" i="19" s="1"/>
  <c r="D55" i="9"/>
  <c r="H6" i="9" s="1"/>
  <c r="G6" i="9"/>
  <c r="M54" i="1"/>
  <c r="G6" i="3"/>
  <c r="D55" i="3"/>
  <c r="H6" i="3" s="1"/>
  <c r="G6" i="11"/>
  <c r="D55" i="11"/>
  <c r="H6" i="11" s="1"/>
  <c r="H8" i="13" l="1"/>
  <c r="G8" i="13"/>
  <c r="H8" i="21"/>
  <c r="G8" i="21"/>
  <c r="G8" i="5"/>
  <c r="H8" i="5"/>
  <c r="H8" i="19"/>
  <c r="G8" i="19"/>
  <c r="H8" i="25"/>
  <c r="G8" i="25"/>
  <c r="H8" i="11"/>
  <c r="G8" i="11"/>
  <c r="G8" i="15"/>
  <c r="H8" i="15"/>
  <c r="H8" i="17"/>
  <c r="G8" i="17"/>
  <c r="H8" i="7"/>
  <c r="G8" i="7"/>
  <c r="H8" i="23"/>
  <c r="G8" i="23"/>
  <c r="H8" i="3"/>
  <c r="G8" i="3"/>
  <c r="H8" i="9"/>
  <c r="G8" i="9"/>
</calcChain>
</file>

<file path=xl/sharedStrings.xml><?xml version="1.0" encoding="utf-8"?>
<sst xmlns="http://schemas.openxmlformats.org/spreadsheetml/2006/main" count="353" uniqueCount="100">
  <si>
    <t>[Company Name]</t>
  </si>
  <si>
    <t>Profit and Loss Statement</t>
  </si>
  <si>
    <t>[Year]</t>
  </si>
  <si>
    <t>January</t>
  </si>
  <si>
    <t xml:space="preserve">February </t>
  </si>
  <si>
    <t>March</t>
  </si>
  <si>
    <t>April</t>
  </si>
  <si>
    <t>May</t>
  </si>
  <si>
    <t>June</t>
  </si>
  <si>
    <t xml:space="preserve">July </t>
  </si>
  <si>
    <t>August</t>
  </si>
  <si>
    <t>September</t>
  </si>
  <si>
    <t>October</t>
  </si>
  <si>
    <t>November</t>
  </si>
  <si>
    <t>December</t>
  </si>
  <si>
    <t>Total</t>
  </si>
  <si>
    <t>Income</t>
  </si>
  <si>
    <t>Total Income</t>
  </si>
  <si>
    <t>Expenses</t>
  </si>
  <si>
    <t>Total Expenses</t>
  </si>
  <si>
    <t>Total Profit (Loss)</t>
  </si>
  <si>
    <t xml:space="preserve">Owners Contributions </t>
  </si>
  <si>
    <t>Owners Draw</t>
  </si>
  <si>
    <t>Money In</t>
  </si>
  <si>
    <t xml:space="preserve">Money Out </t>
  </si>
  <si>
    <t>Date</t>
  </si>
  <si>
    <t>Description</t>
  </si>
  <si>
    <t>Amount</t>
  </si>
  <si>
    <t>Category</t>
  </si>
  <si>
    <t>Bank Account</t>
  </si>
  <si>
    <t xml:space="preserve">The "Pay Yourself" calculation is based on the profit first percentage. </t>
  </si>
  <si>
    <t>If you do not have enough cash to pay yourself that amount, it is because you need to reduce your expenses.</t>
  </si>
  <si>
    <t>Pay Yourself (At Least)</t>
  </si>
  <si>
    <t>Profit/ Loss</t>
  </si>
  <si>
    <t>Set aside for taxes</t>
  </si>
  <si>
    <t>Profit/Loss Margin</t>
  </si>
  <si>
    <t>Account</t>
  </si>
  <si>
    <t>February</t>
  </si>
  <si>
    <t>July</t>
  </si>
  <si>
    <t>You can edit the "Money In" inputs and the "Money Out" inputs by editing the cells in white</t>
  </si>
  <si>
    <t>anything typed outside of the white cells will not be reflected on the rest of the template</t>
  </si>
  <si>
    <t>Money Out</t>
  </si>
  <si>
    <t xml:space="preserve">Income Type 1 </t>
  </si>
  <si>
    <t>Advertising</t>
  </si>
  <si>
    <t>Affiliate Income</t>
  </si>
  <si>
    <t>Contract Labor</t>
  </si>
  <si>
    <t>Product/Service 3</t>
  </si>
  <si>
    <t>Credit Card Processing Fees</t>
  </si>
  <si>
    <t>Product/Service 4</t>
  </si>
  <si>
    <t>Bank Fees</t>
  </si>
  <si>
    <t>Product/Service 5</t>
  </si>
  <si>
    <t>Business Insurance</t>
  </si>
  <si>
    <t>Product/Service 6</t>
  </si>
  <si>
    <t>Interest Paid</t>
  </si>
  <si>
    <t>Product/Service 7</t>
  </si>
  <si>
    <t>Legal Fees</t>
  </si>
  <si>
    <t>Product/Service 8</t>
  </si>
  <si>
    <t>Accounting Fees</t>
  </si>
  <si>
    <t>Product/Service 9</t>
  </si>
  <si>
    <t>Other Professional Fees</t>
  </si>
  <si>
    <t>Product/Service 10</t>
  </si>
  <si>
    <t>Office Expenses</t>
  </si>
  <si>
    <t>Owner Contribution</t>
  </si>
  <si>
    <t>Rent Expense</t>
  </si>
  <si>
    <t>Repairs and Maintenance</t>
  </si>
  <si>
    <t>Taxes and Licences</t>
  </si>
  <si>
    <t>Travel Expenses</t>
  </si>
  <si>
    <t>Meal Expenses</t>
  </si>
  <si>
    <t>Utilities</t>
  </si>
  <si>
    <t>Payroll</t>
  </si>
  <si>
    <t xml:space="preserve">Payoll Taxes </t>
  </si>
  <si>
    <t>Shipping Expenses</t>
  </si>
  <si>
    <t>Dues and Subscriptions</t>
  </si>
  <si>
    <t>Phone Expenses</t>
  </si>
  <si>
    <t>Continuing Education</t>
  </si>
  <si>
    <t>Website Expenses</t>
  </si>
  <si>
    <t>Health Insurance</t>
  </si>
  <si>
    <t>Software Expenses</t>
  </si>
  <si>
    <t>Expense 3</t>
  </si>
  <si>
    <t>Expense 4</t>
  </si>
  <si>
    <t>Expense 5</t>
  </si>
  <si>
    <t>Expense 6</t>
  </si>
  <si>
    <t>Expense 7</t>
  </si>
  <si>
    <t>Expense 8</t>
  </si>
  <si>
    <t>Expense 9</t>
  </si>
  <si>
    <t>Expense 10</t>
  </si>
  <si>
    <t>Owner Distribution</t>
  </si>
  <si>
    <t>Profit First Method</t>
  </si>
  <si>
    <r>
      <rPr>
        <b/>
        <sz val="10"/>
        <color rgb="FF000000"/>
        <rFont val="Arial"/>
      </rPr>
      <t xml:space="preserve">The Profit First Method ensures that a company is profitable by setting aside profits from sales before paying expenses. It is normal for business owners to plan out what their expenses are and take what is left as profit. Instead, the Profit First Method plans out what the profit will be and then plans for expenses. This method was created by Mike Michalowicz. For more a deeper understanding of the method, read the book Profit First or listen to this YouTube video </t>
    </r>
    <r>
      <rPr>
        <b/>
        <u/>
        <sz val="10"/>
        <color rgb="FF000000"/>
        <rFont val="Arial"/>
      </rPr>
      <t>https://www.youtube.com/watch?v=X_ewZ-Ni3EA</t>
    </r>
  </si>
  <si>
    <r>
      <rPr>
        <b/>
        <sz val="10"/>
        <color rgb="FF000000"/>
        <rFont val="Arial"/>
      </rPr>
      <t xml:space="preserve">Below is a pre-decided Profit First allocation, but I strongly recommend implementing your own percentages. If you need help with this, you can book a 30 min 1:1 call with me. </t>
    </r>
    <r>
      <rPr>
        <b/>
        <u/>
        <sz val="10"/>
        <color rgb="FF000000"/>
        <rFont val="Arial"/>
      </rPr>
      <t>https://www.karleywelty.com/Call</t>
    </r>
  </si>
  <si>
    <t xml:space="preserve">You can personalize your percentages in the white boxes. </t>
  </si>
  <si>
    <t xml:space="preserve">Profit </t>
  </si>
  <si>
    <t>Owner's Compensation</t>
  </si>
  <si>
    <t>Taxes</t>
  </si>
  <si>
    <t>Operating Account</t>
  </si>
  <si>
    <t>bookkeeping service</t>
  </si>
  <si>
    <t>Wells Fargo</t>
  </si>
  <si>
    <t>advertising</t>
  </si>
  <si>
    <t>wells fargo</t>
  </si>
  <si>
    <t>How to Use This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</si>
</sst>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27" x14ac:knownFonts="1">
    <font>
      <sz val="10"/>
      <color rgb="FF000000"/>
      <name val="Arial"/>
      <scheme val="minor"/>
    </font>
    <font>
      <sz val="10"/>
      <color rgb="FF000000"/>
      <name val="Arial"/>
      <scheme val="minor"/>
    </font>
    <font>
      <b/>
      <sz val="10"/>
      <color rgb="FF000000"/>
      <name val="Arial"/>
      <scheme val="minor"/>
    </font>
    <font>
      <sz val="10"/>
      <name val="Arial"/>
    </font>
    <font>
      <b/>
      <sz val="12"/>
      <color theme="1"/>
      <name val="Arial"/>
      <scheme val="minor"/>
    </font>
    <font>
      <b/>
      <sz val="12"/>
      <color rgb="FF000000"/>
      <name val="Arial"/>
      <scheme val="minor"/>
    </font>
    <font>
      <sz val="12"/>
      <color theme="1"/>
      <name val="Arial"/>
      <scheme val="minor"/>
    </font>
    <font>
      <b/>
      <u/>
      <sz val="12"/>
      <color theme="1"/>
      <name val="Arial"/>
      <scheme val="minor"/>
    </font>
    <font>
      <b/>
      <u/>
      <sz val="12"/>
      <color theme="1"/>
      <name val="Arial"/>
      <scheme val="minor"/>
    </font>
    <font>
      <b/>
      <u/>
      <sz val="12"/>
      <color theme="1"/>
      <name val="Arial"/>
      <scheme val="minor"/>
    </font>
    <font>
      <b/>
      <u/>
      <sz val="12"/>
      <color theme="1"/>
      <name val="Arial"/>
      <scheme val="minor"/>
    </font>
    <font>
      <b/>
      <u/>
      <sz val="10"/>
      <color rgb="FF000000"/>
      <name val="Arial"/>
    </font>
    <font>
      <b/>
      <sz val="10"/>
      <color rgb="FF000000"/>
      <name val="Arial"/>
    </font>
    <font>
      <sz val="12"/>
      <color rgb="FF000000"/>
      <name val="Arial"/>
      <family val="2"/>
      <scheme val="minor"/>
    </font>
    <font>
      <b/>
      <sz val="12"/>
      <color rgb="FF000000"/>
      <name val="Arial"/>
      <family val="2"/>
      <scheme val="minor"/>
    </font>
    <font>
      <sz val="12"/>
      <name val="Arial"/>
      <family val="2"/>
    </font>
    <font>
      <b/>
      <u/>
      <sz val="12"/>
      <color rgb="FF000000"/>
      <name val="Arial"/>
      <family val="2"/>
      <scheme val="minor"/>
    </font>
    <font>
      <sz val="12"/>
      <color theme="1"/>
      <name val="Arial"/>
      <family val="2"/>
      <scheme val="minor"/>
    </font>
    <font>
      <b/>
      <sz val="12"/>
      <color theme="1"/>
      <name val="Arial"/>
      <family val="2"/>
      <scheme val="minor"/>
    </font>
    <font>
      <sz val="12"/>
      <color rgb="FF000000"/>
      <name val="Calibri"/>
      <family val="2"/>
    </font>
    <font>
      <sz val="11"/>
      <color rgb="FF000000"/>
      <name val="Arial"/>
      <family val="2"/>
      <scheme val="minor"/>
    </font>
    <font>
      <sz val="11"/>
      <name val="Arial"/>
      <family val="2"/>
    </font>
    <font>
      <b/>
      <sz val="14"/>
      <color rgb="FF000000"/>
      <name val="Arial"/>
      <family val="2"/>
      <scheme val="minor"/>
    </font>
    <font>
      <b/>
      <sz val="16"/>
      <color rgb="FF000000"/>
      <name val="Arial"/>
      <family val="2"/>
      <scheme val="minor"/>
    </font>
    <font>
      <sz val="16"/>
      <name val="Arial"/>
      <family val="2"/>
    </font>
    <font>
      <u/>
      <sz val="10"/>
      <color theme="10"/>
      <name val="Arial"/>
      <scheme val="minor"/>
    </font>
    <font>
      <u/>
      <sz val="22"/>
      <color theme="10"/>
      <name val="Arial Rounded MT Bold"/>
      <family val="2"/>
    </font>
  </fonts>
  <fills count="4">
    <fill>
      <patternFill patternType="none"/>
    </fill>
    <fill>
      <patternFill patternType="gray125"/>
    </fill>
    <fill>
      <patternFill patternType="solid">
        <fgColor rgb="FFC5DEC8"/>
        <bgColor rgb="FFC5DEC8"/>
      </patternFill>
    </fill>
    <fill>
      <patternFill patternType="solid">
        <fgColor theme="0"/>
        <bgColor theme="0"/>
      </patternFill>
    </fill>
  </fills>
  <borders count="5">
    <border>
      <left/>
      <right/>
      <top/>
      <bottom/>
      <diagonal/>
    </border>
    <border>
      <left/>
      <right/>
      <top/>
      <bottom style="thin">
        <color rgb="FF000000"/>
      </bottom>
      <diagonal/>
    </border>
    <border>
      <left/>
      <right/>
      <top style="thin">
        <color rgb="FF000000"/>
      </top>
      <bottom/>
      <diagonal/>
    </border>
    <border>
      <left/>
      <right/>
      <top style="thin">
        <color rgb="FF000000"/>
      </top>
      <bottom style="double">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25" fillId="0" borderId="0" applyNumberFormat="0" applyFill="0" applyBorder="0" applyAlignment="0" applyProtection="0"/>
  </cellStyleXfs>
  <cellXfs count="79">
    <xf numFmtId="0" fontId="0" fillId="0" borderId="0" xfId="0"/>
    <xf numFmtId="0" fontId="1" fillId="2" borderId="0" xfId="0" applyFont="1" applyFill="1"/>
    <xf numFmtId="0" fontId="2" fillId="2" borderId="0" xfId="0" applyFont="1" applyFill="1"/>
    <xf numFmtId="164" fontId="2" fillId="2" borderId="0" xfId="0" applyNumberFormat="1" applyFont="1" applyFill="1" applyAlignment="1">
      <alignment horizontal="center"/>
    </xf>
    <xf numFmtId="0" fontId="2" fillId="2" borderId="0" xfId="0" applyFont="1" applyFill="1" applyAlignment="1">
      <alignment horizontal="left"/>
    </xf>
    <xf numFmtId="0" fontId="4" fillId="2" borderId="0" xfId="0" applyFont="1" applyFill="1"/>
    <xf numFmtId="0" fontId="1" fillId="3" borderId="0" xfId="0" applyFont="1" applyFill="1"/>
    <xf numFmtId="164" fontId="2" fillId="2" borderId="0" xfId="0" applyNumberFormat="1" applyFont="1" applyFill="1" applyAlignment="1">
      <alignment horizontal="center" vertical="center"/>
    </xf>
    <xf numFmtId="0" fontId="2" fillId="2" borderId="0" xfId="0" applyFont="1" applyFill="1" applyAlignment="1">
      <alignment horizontal="center" vertical="center"/>
    </xf>
    <xf numFmtId="0" fontId="6" fillId="2" borderId="0" xfId="0" applyFont="1" applyFill="1"/>
    <xf numFmtId="164" fontId="4" fillId="2" borderId="0" xfId="0" applyNumberFormat="1" applyFont="1" applyFill="1" applyAlignment="1">
      <alignment horizontal="center"/>
    </xf>
    <xf numFmtId="0" fontId="4" fillId="2" borderId="1" xfId="0" applyFont="1" applyFill="1" applyBorder="1" applyAlignment="1">
      <alignment horizontal="center"/>
    </xf>
    <xf numFmtId="0" fontId="7" fillId="3" borderId="0" xfId="0" applyFont="1" applyFill="1" applyAlignment="1">
      <alignment horizontal="center"/>
    </xf>
    <xf numFmtId="0" fontId="8" fillId="2" borderId="0" xfId="0" applyFont="1" applyFill="1" applyAlignment="1">
      <alignment horizontal="left"/>
    </xf>
    <xf numFmtId="164" fontId="6" fillId="3" borderId="0" xfId="0" applyNumberFormat="1" applyFont="1" applyFill="1" applyAlignment="1">
      <alignment horizontal="center"/>
    </xf>
    <xf numFmtId="164" fontId="6" fillId="2" borderId="0" xfId="0" applyNumberFormat="1" applyFont="1" applyFill="1" applyAlignment="1">
      <alignment horizontal="center"/>
    </xf>
    <xf numFmtId="0" fontId="9" fillId="3" borderId="0" xfId="0" applyFont="1" applyFill="1" applyAlignment="1">
      <alignment horizontal="center"/>
    </xf>
    <xf numFmtId="164" fontId="10" fillId="3" borderId="0" xfId="0" applyNumberFormat="1" applyFont="1" applyFill="1" applyAlignment="1">
      <alignment horizontal="center"/>
    </xf>
    <xf numFmtId="10" fontId="6" fillId="3" borderId="0" xfId="0" applyNumberFormat="1" applyFont="1" applyFill="1" applyAlignment="1">
      <alignment horizontal="center"/>
    </xf>
    <xf numFmtId="0" fontId="4" fillId="2" borderId="2" xfId="0" applyFont="1" applyFill="1" applyBorder="1" applyAlignment="1">
      <alignment horizontal="left"/>
    </xf>
    <xf numFmtId="164" fontId="4" fillId="2" borderId="2" xfId="0" applyNumberFormat="1" applyFont="1" applyFill="1" applyBorder="1" applyAlignment="1">
      <alignment horizontal="center"/>
    </xf>
    <xf numFmtId="0" fontId="4" fillId="2" borderId="0" xfId="0" applyFont="1" applyFill="1" applyAlignment="1">
      <alignment horizontal="center"/>
    </xf>
    <xf numFmtId="44" fontId="4" fillId="2" borderId="0" xfId="0" applyNumberFormat="1" applyFont="1" applyFill="1"/>
    <xf numFmtId="44" fontId="4" fillId="3" borderId="0" xfId="0" applyNumberFormat="1" applyFont="1" applyFill="1"/>
    <xf numFmtId="0" fontId="4" fillId="2" borderId="3" xfId="0" applyFont="1" applyFill="1" applyBorder="1"/>
    <xf numFmtId="164" fontId="4" fillId="2" borderId="3" xfId="0" applyNumberFormat="1" applyFont="1" applyFill="1" applyBorder="1" applyAlignment="1">
      <alignment horizontal="center"/>
    </xf>
    <xf numFmtId="0" fontId="2" fillId="2" borderId="0" xfId="0" applyFont="1" applyFill="1" applyAlignment="1">
      <alignment wrapText="1"/>
    </xf>
    <xf numFmtId="10" fontId="2" fillId="2" borderId="0" xfId="0" applyNumberFormat="1" applyFont="1" applyFill="1" applyAlignment="1">
      <alignment horizontal="center"/>
    </xf>
    <xf numFmtId="164" fontId="2" fillId="2" borderId="0" xfId="0" applyNumberFormat="1" applyFont="1" applyFill="1" applyAlignment="1">
      <alignment horizontal="right"/>
    </xf>
    <xf numFmtId="164" fontId="2" fillId="3" borderId="0" xfId="0" applyNumberFormat="1" applyFont="1" applyFill="1" applyAlignment="1">
      <alignment horizontal="left"/>
    </xf>
    <xf numFmtId="164" fontId="2" fillId="3" borderId="0" xfId="0" applyNumberFormat="1" applyFont="1" applyFill="1" applyAlignment="1">
      <alignment horizontal="right"/>
    </xf>
    <xf numFmtId="10" fontId="2" fillId="3" borderId="0" xfId="0" applyNumberFormat="1" applyFont="1" applyFill="1" applyAlignment="1">
      <alignment horizontal="center"/>
    </xf>
    <xf numFmtId="164" fontId="2" fillId="2" borderId="4" xfId="0" applyNumberFormat="1" applyFont="1" applyFill="1" applyBorder="1" applyAlignment="1">
      <alignment horizontal="right" vertical="center"/>
    </xf>
    <xf numFmtId="10" fontId="2" fillId="3" borderId="4" xfId="0" applyNumberFormat="1" applyFont="1" applyFill="1" applyBorder="1" applyAlignment="1">
      <alignment horizontal="center" vertical="center"/>
    </xf>
    <xf numFmtId="164" fontId="2" fillId="2" borderId="4" xfId="0" applyNumberFormat="1" applyFont="1" applyFill="1" applyBorder="1" applyAlignment="1">
      <alignment horizontal="right" vertical="center" wrapText="1"/>
    </xf>
    <xf numFmtId="0" fontId="13" fillId="2" borderId="0" xfId="0" applyFont="1" applyFill="1"/>
    <xf numFmtId="0" fontId="14" fillId="2" borderId="0" xfId="0" applyFont="1" applyFill="1"/>
    <xf numFmtId="164" fontId="14" fillId="2" borderId="0" xfId="0" applyNumberFormat="1" applyFont="1" applyFill="1" applyAlignment="1">
      <alignment horizontal="center"/>
    </xf>
    <xf numFmtId="0" fontId="13" fillId="0" borderId="0" xfId="0" applyFont="1"/>
    <xf numFmtId="0" fontId="16" fillId="2" borderId="0" xfId="0" applyFont="1" applyFill="1" applyAlignment="1">
      <alignment horizontal="left"/>
    </xf>
    <xf numFmtId="164" fontId="13" fillId="2" borderId="0" xfId="0" applyNumberFormat="1" applyFont="1" applyFill="1" applyAlignment="1">
      <alignment horizontal="center"/>
    </xf>
    <xf numFmtId="0" fontId="14" fillId="2" borderId="2" xfId="0" applyFont="1" applyFill="1" applyBorder="1" applyAlignment="1">
      <alignment horizontal="left"/>
    </xf>
    <xf numFmtId="0" fontId="14" fillId="2" borderId="3" xfId="0" applyFont="1" applyFill="1" applyBorder="1"/>
    <xf numFmtId="0" fontId="13" fillId="2" borderId="0" xfId="0" applyFont="1" applyFill="1" applyAlignment="1">
      <alignment horizontal="left"/>
    </xf>
    <xf numFmtId="0" fontId="17" fillId="2" borderId="0" xfId="0" applyFont="1" applyFill="1"/>
    <xf numFmtId="0" fontId="18" fillId="2" borderId="0" xfId="0" applyFont="1" applyFill="1"/>
    <xf numFmtId="0" fontId="17" fillId="2" borderId="1" xfId="0" applyFont="1" applyFill="1" applyBorder="1" applyAlignment="1">
      <alignment horizontal="right"/>
    </xf>
    <xf numFmtId="44" fontId="17" fillId="2" borderId="0" xfId="0" applyNumberFormat="1" applyFont="1" applyFill="1"/>
    <xf numFmtId="0" fontId="13" fillId="2" borderId="0" xfId="0" applyFont="1" applyFill="1" applyAlignment="1">
      <alignment horizontal="center"/>
    </xf>
    <xf numFmtId="0" fontId="13" fillId="3" borderId="0" xfId="0" applyFont="1" applyFill="1"/>
    <xf numFmtId="164" fontId="14" fillId="2" borderId="0" xfId="0" applyNumberFormat="1" applyFont="1" applyFill="1" applyAlignment="1">
      <alignment horizontal="center" vertical="center"/>
    </xf>
    <xf numFmtId="0" fontId="14" fillId="2" borderId="0" xfId="0" applyFont="1" applyFill="1" applyAlignment="1">
      <alignment horizontal="center" vertical="center"/>
    </xf>
    <xf numFmtId="14" fontId="19" fillId="2" borderId="0" xfId="0" applyNumberFormat="1" applyFont="1" applyFill="1" applyAlignment="1">
      <alignment horizontal="right"/>
    </xf>
    <xf numFmtId="164" fontId="19" fillId="2" borderId="0" xfId="0" applyNumberFormat="1" applyFont="1" applyFill="1" applyAlignment="1">
      <alignment horizontal="right"/>
    </xf>
    <xf numFmtId="0" fontId="20" fillId="0" borderId="0" xfId="0" applyFont="1"/>
    <xf numFmtId="0" fontId="20" fillId="3" borderId="0" xfId="0" applyFont="1" applyFill="1"/>
    <xf numFmtId="164" fontId="20" fillId="2" borderId="0" xfId="0" applyNumberFormat="1" applyFont="1" applyFill="1" applyAlignment="1">
      <alignment horizontal="center" vertical="center"/>
    </xf>
    <xf numFmtId="0" fontId="20" fillId="2" borderId="0" xfId="0" applyFont="1" applyFill="1" applyAlignment="1">
      <alignment horizontal="center" vertical="center"/>
    </xf>
    <xf numFmtId="164" fontId="14" fillId="2" borderId="2" xfId="0" applyNumberFormat="1" applyFont="1" applyFill="1" applyBorder="1" applyAlignment="1">
      <alignment horizontal="center"/>
    </xf>
    <xf numFmtId="164" fontId="14" fillId="2" borderId="3" xfId="0" applyNumberFormat="1" applyFont="1" applyFill="1" applyBorder="1" applyAlignment="1">
      <alignment horizontal="center"/>
    </xf>
    <xf numFmtId="0" fontId="22" fillId="2" borderId="0" xfId="0" applyFont="1" applyFill="1" applyProtection="1">
      <protection locked="0"/>
    </xf>
    <xf numFmtId="164" fontId="14" fillId="2" borderId="0" xfId="0" applyNumberFormat="1" applyFont="1" applyFill="1" applyAlignment="1" applyProtection="1">
      <alignment horizontal="center"/>
      <protection locked="0"/>
    </xf>
    <xf numFmtId="0" fontId="22" fillId="2" borderId="0" xfId="0" applyFont="1" applyFill="1" applyAlignment="1" applyProtection="1">
      <alignment horizontal="left"/>
      <protection locked="0"/>
    </xf>
    <xf numFmtId="0" fontId="14" fillId="2" borderId="0" xfId="0" applyFont="1" applyFill="1" applyAlignment="1" applyProtection="1">
      <alignment horizontal="left"/>
      <protection locked="0"/>
    </xf>
    <xf numFmtId="0" fontId="23" fillId="2" borderId="1" xfId="0" applyFont="1" applyFill="1" applyBorder="1" applyAlignment="1" applyProtection="1">
      <alignment horizontal="center"/>
      <protection locked="0"/>
    </xf>
    <xf numFmtId="0" fontId="24" fillId="0" borderId="1" xfId="0" applyFont="1" applyBorder="1" applyProtection="1">
      <protection locked="0"/>
    </xf>
    <xf numFmtId="0" fontId="14" fillId="2" borderId="1" xfId="0" applyFont="1" applyFill="1" applyBorder="1" applyAlignment="1">
      <alignment horizontal="center"/>
    </xf>
    <xf numFmtId="0" fontId="15" fillId="0" borderId="1" xfId="0" applyFont="1" applyBorder="1"/>
    <xf numFmtId="0" fontId="4" fillId="3" borderId="0" xfId="0" applyFont="1" applyFill="1" applyAlignment="1">
      <alignment horizontal="center"/>
    </xf>
    <xf numFmtId="0" fontId="0" fillId="0" borderId="0" xfId="0"/>
    <xf numFmtId="0" fontId="20" fillId="2" borderId="1" xfId="0" applyFont="1" applyFill="1" applyBorder="1" applyAlignment="1">
      <alignment horizontal="center"/>
    </xf>
    <xf numFmtId="0" fontId="21" fillId="0" borderId="1" xfId="0" applyFont="1" applyBorder="1"/>
    <xf numFmtId="0" fontId="20" fillId="2" borderId="0" xfId="0" applyFont="1" applyFill="1" applyAlignment="1">
      <alignment horizontal="center"/>
    </xf>
    <xf numFmtId="0" fontId="20" fillId="0" borderId="0" xfId="0" applyFont="1"/>
    <xf numFmtId="0" fontId="5" fillId="2" borderId="1" xfId="0" applyFont="1" applyFill="1" applyBorder="1" applyAlignment="1">
      <alignment horizontal="center"/>
    </xf>
    <xf numFmtId="0" fontId="3" fillId="0" borderId="1" xfId="0" applyFont="1" applyBorder="1"/>
    <xf numFmtId="0" fontId="5" fillId="2" borderId="0" xfId="0" applyFont="1" applyFill="1" applyAlignment="1">
      <alignment horizontal="center"/>
    </xf>
    <xf numFmtId="164" fontId="11" fillId="2" borderId="0" xfId="0" applyNumberFormat="1" applyFont="1" applyFill="1" applyAlignment="1">
      <alignment horizontal="left" wrapText="1"/>
    </xf>
    <xf numFmtId="0" fontId="26" fillId="0" borderId="0" xfId="1" applyFont="1" applyAlignment="1">
      <alignment horizontal="center" vertical="top"/>
    </xf>
  </cellXfs>
  <cellStyles count="2">
    <cellStyle name="Hyperlink" xfId="1" builtinId="8"/>
    <cellStyle name="Normal" xfId="0" builtinId="0"/>
  </cellStyles>
  <dxfs count="12">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b="0">
                <a:solidFill>
                  <a:srgbClr val="757575"/>
                </a:solidFill>
                <a:latin typeface="+mn-lt"/>
              </a:defRPr>
            </a:pPr>
            <a:r>
              <a:rPr lang="en-US" b="0">
                <a:solidFill>
                  <a:srgbClr val="757575"/>
                </a:solidFill>
                <a:latin typeface="+mn-lt"/>
              </a:rPr>
              <a:t>Income </a:t>
            </a:r>
          </a:p>
        </c:rich>
      </c:tx>
      <c:overlay val="0"/>
    </c:title>
    <c:autoTitleDeleted val="0"/>
    <c:plotArea>
      <c:layout/>
      <c:pieChart>
        <c:varyColors val="1"/>
        <c:ser>
          <c:idx val="0"/>
          <c:order val="0"/>
          <c:dPt>
            <c:idx val="0"/>
            <c:bubble3D val="0"/>
            <c:spPr>
              <a:solidFill>
                <a:srgbClr val="F1E3DA"/>
              </a:solidFill>
              <a:ln w="9525" cmpd="sng">
                <a:solidFill>
                  <a:schemeClr val="lt1"/>
                </a:solidFill>
              </a:ln>
            </c:spPr>
            <c:extLst>
              <c:ext xmlns:c16="http://schemas.microsoft.com/office/drawing/2014/chart" uri="{C3380CC4-5D6E-409C-BE32-E72D297353CC}">
                <c16:uniqueId val="{00000001-FAA7-4B33-8175-B995D14335A5}"/>
              </c:ext>
            </c:extLst>
          </c:dPt>
          <c:dPt>
            <c:idx val="1"/>
            <c:bubble3D val="0"/>
            <c:spPr>
              <a:solidFill>
                <a:srgbClr val="EDD6D6"/>
              </a:solidFill>
              <a:ln w="9525" cmpd="sng">
                <a:solidFill>
                  <a:schemeClr val="lt1"/>
                </a:solidFill>
              </a:ln>
            </c:spPr>
            <c:extLst>
              <c:ext xmlns:c16="http://schemas.microsoft.com/office/drawing/2014/chart" uri="{C3380CC4-5D6E-409C-BE32-E72D297353CC}">
                <c16:uniqueId val="{00000003-FAA7-4B33-8175-B995D14335A5}"/>
              </c:ext>
            </c:extLst>
          </c:dPt>
          <c:dPt>
            <c:idx val="2"/>
            <c:bubble3D val="0"/>
            <c:spPr>
              <a:solidFill>
                <a:srgbClr val="F3EEEC"/>
              </a:solidFill>
              <a:ln w="9525" cmpd="sng">
                <a:solidFill>
                  <a:schemeClr val="lt1"/>
                </a:solidFill>
              </a:ln>
            </c:spPr>
            <c:extLst>
              <c:ext xmlns:c16="http://schemas.microsoft.com/office/drawing/2014/chart" uri="{C3380CC4-5D6E-409C-BE32-E72D297353CC}">
                <c16:uniqueId val="{00000005-FAA7-4B33-8175-B995D14335A5}"/>
              </c:ext>
            </c:extLst>
          </c:dPt>
          <c:dPt>
            <c:idx val="3"/>
            <c:bubble3D val="0"/>
            <c:spPr>
              <a:solidFill>
                <a:srgbClr val="E6D9CD"/>
              </a:solidFill>
              <a:ln w="9525" cmpd="sng">
                <a:solidFill>
                  <a:schemeClr val="lt1"/>
                </a:solidFill>
              </a:ln>
            </c:spPr>
            <c:extLst>
              <c:ext xmlns:c16="http://schemas.microsoft.com/office/drawing/2014/chart" uri="{C3380CC4-5D6E-409C-BE32-E72D297353CC}">
                <c16:uniqueId val="{00000007-FAA7-4B33-8175-B995D14335A5}"/>
              </c:ext>
            </c:extLst>
          </c:dPt>
          <c:dPt>
            <c:idx val="4"/>
            <c:bubble3D val="0"/>
            <c:spPr>
              <a:solidFill>
                <a:srgbClr val="E1D3D0"/>
              </a:solidFill>
              <a:ln w="9525" cmpd="sng">
                <a:solidFill>
                  <a:schemeClr val="lt1"/>
                </a:solidFill>
              </a:ln>
            </c:spPr>
            <c:extLst>
              <c:ext xmlns:c16="http://schemas.microsoft.com/office/drawing/2014/chart" uri="{C3380CC4-5D6E-409C-BE32-E72D297353CC}">
                <c16:uniqueId val="{00000009-FAA7-4B33-8175-B995D14335A5}"/>
              </c:ext>
            </c:extLst>
          </c:dPt>
          <c:dPt>
            <c:idx val="5"/>
            <c:bubble3D val="0"/>
            <c:spPr>
              <a:solidFill>
                <a:srgbClr val="F1E3DA"/>
              </a:solidFill>
              <a:ln w="9525" cmpd="sng">
                <a:solidFill>
                  <a:schemeClr val="lt1"/>
                </a:solidFill>
              </a:ln>
            </c:spPr>
            <c:extLst>
              <c:ext xmlns:c16="http://schemas.microsoft.com/office/drawing/2014/chart" uri="{C3380CC4-5D6E-409C-BE32-E72D297353CC}">
                <c16:uniqueId val="{0000000B-FAA7-4B33-8175-B995D14335A5}"/>
              </c:ext>
            </c:extLst>
          </c:dPt>
          <c:dPt>
            <c:idx val="6"/>
            <c:bubble3D val="0"/>
            <c:spPr>
              <a:solidFill>
                <a:srgbClr val="F3EEEC"/>
              </a:solidFill>
              <a:ln w="9525" cmpd="sng">
                <a:solidFill>
                  <a:schemeClr val="lt1"/>
                </a:solidFill>
              </a:ln>
            </c:spPr>
            <c:extLst>
              <c:ext xmlns:c16="http://schemas.microsoft.com/office/drawing/2014/chart" uri="{C3380CC4-5D6E-409C-BE32-E72D297353CC}">
                <c16:uniqueId val="{0000000D-FAA7-4B33-8175-B995D14335A5}"/>
              </c:ext>
            </c:extLst>
          </c:dPt>
          <c:dPt>
            <c:idx val="7"/>
            <c:bubble3D val="0"/>
            <c:spPr>
              <a:solidFill>
                <a:srgbClr val="E9DEDB"/>
              </a:solidFill>
              <a:ln w="9525" cmpd="sng">
                <a:solidFill>
                  <a:schemeClr val="lt1"/>
                </a:solidFill>
              </a:ln>
            </c:spPr>
            <c:extLst>
              <c:ext xmlns:c16="http://schemas.microsoft.com/office/drawing/2014/chart" uri="{C3380CC4-5D6E-409C-BE32-E72D297353CC}">
                <c16:uniqueId val="{0000000F-FAA7-4B33-8175-B995D14335A5}"/>
              </c:ext>
            </c:extLst>
          </c:dPt>
          <c:dPt>
            <c:idx val="8"/>
            <c:bubble3D val="0"/>
            <c:spPr>
              <a:solidFill>
                <a:srgbClr val="F2EAE2"/>
              </a:solidFill>
              <a:ln w="9525" cmpd="sng">
                <a:solidFill>
                  <a:schemeClr val="lt1"/>
                </a:solidFill>
              </a:ln>
            </c:spPr>
            <c:extLst>
              <c:ext xmlns:c16="http://schemas.microsoft.com/office/drawing/2014/chart" uri="{C3380CC4-5D6E-409C-BE32-E72D297353CC}">
                <c16:uniqueId val="{00000011-FAA7-4B33-8175-B995D14335A5}"/>
              </c:ext>
            </c:extLst>
          </c:dPt>
          <c:dPt>
            <c:idx val="9"/>
            <c:bubble3D val="0"/>
            <c:spPr>
              <a:solidFill>
                <a:srgbClr val="EEE4DC"/>
              </a:solidFill>
              <a:ln w="9525" cmpd="sng">
                <a:solidFill>
                  <a:schemeClr val="lt1"/>
                </a:solidFill>
              </a:ln>
            </c:spPr>
            <c:extLst>
              <c:ext xmlns:c16="http://schemas.microsoft.com/office/drawing/2014/chart" uri="{C3380CC4-5D6E-409C-BE32-E72D297353CC}">
                <c16:uniqueId val="{00000013-FAA7-4B33-8175-B995D14335A5}"/>
              </c:ext>
            </c:extLst>
          </c:dPt>
          <c:cat>
            <c:strRef>
              <c:f>'YTD Summary Profit and Loss'!$B$6:$B$15</c:f>
              <c:strCache>
                <c:ptCount val="10"/>
                <c:pt idx="0">
                  <c:v>Income Type 1 </c:v>
                </c:pt>
                <c:pt idx="1">
                  <c:v>Affiliate Income</c:v>
                </c:pt>
                <c:pt idx="2">
                  <c:v>Product/Service 3</c:v>
                </c:pt>
                <c:pt idx="3">
                  <c:v>Product/Service 4</c:v>
                </c:pt>
                <c:pt idx="4">
                  <c:v>Product/Service 5</c:v>
                </c:pt>
                <c:pt idx="5">
                  <c:v>Product/Service 6</c:v>
                </c:pt>
                <c:pt idx="6">
                  <c:v>Product/Service 7</c:v>
                </c:pt>
                <c:pt idx="7">
                  <c:v>Product/Service 8</c:v>
                </c:pt>
                <c:pt idx="8">
                  <c:v>Product/Service 9</c:v>
                </c:pt>
                <c:pt idx="9">
                  <c:v>Product/Service 10</c:v>
                </c:pt>
              </c:strCache>
            </c:strRef>
          </c:cat>
          <c:val>
            <c:numRef>
              <c:f>'YTD Summary Profit and Loss'!$O$6:$O$15</c:f>
              <c:numCache>
                <c:formatCode>"$"#,##0.00</c:formatCode>
                <c:ptCount val="10"/>
                <c:pt idx="0">
                  <c:v>1025</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14-FAA7-4B33-8175-B995D14335A5}"/>
            </c:ext>
          </c:extLst>
        </c:ser>
        <c:dLbls>
          <c:showLegendKey val="0"/>
          <c:showVal val="0"/>
          <c:showCatName val="0"/>
          <c:showSerName val="0"/>
          <c:showPercent val="0"/>
          <c:showBubbleSize val="0"/>
          <c:showLeaderLines val="1"/>
        </c:dLbls>
        <c:firstSliceAng val="0"/>
      </c:pieChart>
    </c:plotArea>
    <c:legend>
      <c:legendPos val="r"/>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b="0">
                <a:solidFill>
                  <a:srgbClr val="757575"/>
                </a:solidFill>
                <a:latin typeface="+mn-lt"/>
              </a:defRPr>
            </a:pPr>
            <a:r>
              <a:rPr lang="en-US" b="0">
                <a:solidFill>
                  <a:srgbClr val="757575"/>
                </a:solidFill>
                <a:latin typeface="+mn-lt"/>
              </a:rPr>
              <a:t>Expenses</a:t>
            </a:r>
          </a:p>
        </c:rich>
      </c:tx>
      <c:overlay val="0"/>
    </c:title>
    <c:autoTitleDeleted val="0"/>
    <c:plotArea>
      <c:layout/>
      <c:pieChart>
        <c:varyColors val="1"/>
        <c:ser>
          <c:idx val="0"/>
          <c:order val="0"/>
          <c:dPt>
            <c:idx val="0"/>
            <c:bubble3D val="0"/>
            <c:spPr>
              <a:solidFill>
                <a:schemeClr val="accent2"/>
              </a:solidFill>
              <a:ln w="9525" cmpd="sng">
                <a:solidFill>
                  <a:schemeClr val="lt1"/>
                </a:solidFill>
              </a:ln>
            </c:spPr>
            <c:extLst>
              <c:ext xmlns:c16="http://schemas.microsoft.com/office/drawing/2014/chart" uri="{C3380CC4-5D6E-409C-BE32-E72D297353CC}">
                <c16:uniqueId val="{00000001-3724-4DA7-A223-0B5BB01068CB}"/>
              </c:ext>
            </c:extLst>
          </c:dPt>
          <c:dPt>
            <c:idx val="1"/>
            <c:bubble3D val="0"/>
            <c:spPr>
              <a:solidFill>
                <a:srgbClr val="F1E3DA"/>
              </a:solidFill>
              <a:ln w="9525" cmpd="sng">
                <a:solidFill>
                  <a:schemeClr val="lt1"/>
                </a:solidFill>
              </a:ln>
            </c:spPr>
            <c:extLst>
              <c:ext xmlns:c16="http://schemas.microsoft.com/office/drawing/2014/chart" uri="{C3380CC4-5D6E-409C-BE32-E72D297353CC}">
                <c16:uniqueId val="{00000003-3724-4DA7-A223-0B5BB01068CB}"/>
              </c:ext>
            </c:extLst>
          </c:dPt>
          <c:dPt>
            <c:idx val="2"/>
            <c:bubble3D val="0"/>
            <c:spPr>
              <a:solidFill>
                <a:srgbClr val="EDD6D6"/>
              </a:solidFill>
              <a:ln w="9525" cmpd="sng">
                <a:solidFill>
                  <a:schemeClr val="lt1"/>
                </a:solidFill>
              </a:ln>
            </c:spPr>
            <c:extLst>
              <c:ext xmlns:c16="http://schemas.microsoft.com/office/drawing/2014/chart" uri="{C3380CC4-5D6E-409C-BE32-E72D297353CC}">
                <c16:uniqueId val="{00000005-3724-4DA7-A223-0B5BB01068CB}"/>
              </c:ext>
            </c:extLst>
          </c:dPt>
          <c:dPt>
            <c:idx val="3"/>
            <c:bubble3D val="0"/>
            <c:spPr>
              <a:solidFill>
                <a:srgbClr val="F3EEEC"/>
              </a:solidFill>
              <a:ln w="9525" cmpd="sng">
                <a:solidFill>
                  <a:schemeClr val="lt1"/>
                </a:solidFill>
              </a:ln>
            </c:spPr>
            <c:extLst>
              <c:ext xmlns:c16="http://schemas.microsoft.com/office/drawing/2014/chart" uri="{C3380CC4-5D6E-409C-BE32-E72D297353CC}">
                <c16:uniqueId val="{00000007-3724-4DA7-A223-0B5BB01068CB}"/>
              </c:ext>
            </c:extLst>
          </c:dPt>
          <c:dPt>
            <c:idx val="4"/>
            <c:bubble3D val="0"/>
            <c:spPr>
              <a:solidFill>
                <a:srgbClr val="E9DEDB"/>
              </a:solidFill>
              <a:ln w="9525" cmpd="sng">
                <a:solidFill>
                  <a:schemeClr val="lt1"/>
                </a:solidFill>
              </a:ln>
            </c:spPr>
            <c:extLst>
              <c:ext xmlns:c16="http://schemas.microsoft.com/office/drawing/2014/chart" uri="{C3380CC4-5D6E-409C-BE32-E72D297353CC}">
                <c16:uniqueId val="{00000009-3724-4DA7-A223-0B5BB01068CB}"/>
              </c:ext>
            </c:extLst>
          </c:dPt>
          <c:dPt>
            <c:idx val="5"/>
            <c:bubble3D val="0"/>
            <c:spPr>
              <a:solidFill>
                <a:srgbClr val="E1D3D0"/>
              </a:solidFill>
              <a:ln w="9525" cmpd="sng">
                <a:solidFill>
                  <a:schemeClr val="lt1"/>
                </a:solidFill>
              </a:ln>
            </c:spPr>
            <c:extLst>
              <c:ext xmlns:c16="http://schemas.microsoft.com/office/drawing/2014/chart" uri="{C3380CC4-5D6E-409C-BE32-E72D297353CC}">
                <c16:uniqueId val="{0000000B-3724-4DA7-A223-0B5BB01068CB}"/>
              </c:ext>
            </c:extLst>
          </c:dPt>
          <c:dPt>
            <c:idx val="6"/>
            <c:bubble3D val="0"/>
            <c:spPr>
              <a:solidFill>
                <a:srgbClr val="EBD8D0"/>
              </a:solidFill>
              <a:ln w="9525" cmpd="sng">
                <a:solidFill>
                  <a:schemeClr val="lt1"/>
                </a:solidFill>
              </a:ln>
            </c:spPr>
            <c:extLst>
              <c:ext xmlns:c16="http://schemas.microsoft.com/office/drawing/2014/chart" uri="{C3380CC4-5D6E-409C-BE32-E72D297353CC}">
                <c16:uniqueId val="{0000000D-3724-4DA7-A223-0B5BB01068CB}"/>
              </c:ext>
            </c:extLst>
          </c:dPt>
          <c:dPt>
            <c:idx val="7"/>
            <c:bubble3D val="0"/>
            <c:spPr>
              <a:solidFill>
                <a:srgbClr val="E6D9CD"/>
              </a:solidFill>
              <a:ln w="9525" cmpd="sng">
                <a:solidFill>
                  <a:schemeClr val="lt1"/>
                </a:solidFill>
              </a:ln>
            </c:spPr>
            <c:extLst>
              <c:ext xmlns:c16="http://schemas.microsoft.com/office/drawing/2014/chart" uri="{C3380CC4-5D6E-409C-BE32-E72D297353CC}">
                <c16:uniqueId val="{0000000F-3724-4DA7-A223-0B5BB01068CB}"/>
              </c:ext>
            </c:extLst>
          </c:dPt>
          <c:dPt>
            <c:idx val="8"/>
            <c:bubble3D val="0"/>
            <c:spPr>
              <a:solidFill>
                <a:srgbClr val="D8C6B4"/>
              </a:solidFill>
              <a:ln w="9525" cmpd="sng">
                <a:solidFill>
                  <a:schemeClr val="lt1"/>
                </a:solidFill>
              </a:ln>
            </c:spPr>
            <c:extLst>
              <c:ext xmlns:c16="http://schemas.microsoft.com/office/drawing/2014/chart" uri="{C3380CC4-5D6E-409C-BE32-E72D297353CC}">
                <c16:uniqueId val="{00000011-3724-4DA7-A223-0B5BB01068CB}"/>
              </c:ext>
            </c:extLst>
          </c:dPt>
          <c:dPt>
            <c:idx val="9"/>
            <c:bubble3D val="0"/>
            <c:spPr>
              <a:solidFill>
                <a:srgbClr val="F3E8E5"/>
              </a:solidFill>
              <a:ln w="9525" cmpd="sng">
                <a:solidFill>
                  <a:schemeClr val="lt1"/>
                </a:solidFill>
              </a:ln>
            </c:spPr>
            <c:extLst>
              <c:ext xmlns:c16="http://schemas.microsoft.com/office/drawing/2014/chart" uri="{C3380CC4-5D6E-409C-BE32-E72D297353CC}">
                <c16:uniqueId val="{00000013-3724-4DA7-A223-0B5BB01068CB}"/>
              </c:ext>
            </c:extLst>
          </c:dPt>
          <c:dPt>
            <c:idx val="10"/>
            <c:bubble3D val="0"/>
            <c:spPr>
              <a:solidFill>
                <a:srgbClr val="E1D3D0"/>
              </a:solidFill>
              <a:ln w="9525" cmpd="sng">
                <a:solidFill>
                  <a:schemeClr val="lt1"/>
                </a:solidFill>
              </a:ln>
            </c:spPr>
            <c:extLst>
              <c:ext xmlns:c16="http://schemas.microsoft.com/office/drawing/2014/chart" uri="{C3380CC4-5D6E-409C-BE32-E72D297353CC}">
                <c16:uniqueId val="{00000015-3724-4DA7-A223-0B5BB01068CB}"/>
              </c:ext>
            </c:extLst>
          </c:dPt>
          <c:dPt>
            <c:idx val="11"/>
            <c:bubble3D val="0"/>
            <c:spPr>
              <a:solidFill>
                <a:srgbClr val="EBD8D0"/>
              </a:solidFill>
              <a:ln w="9525" cmpd="sng">
                <a:solidFill>
                  <a:schemeClr val="lt1"/>
                </a:solidFill>
              </a:ln>
            </c:spPr>
            <c:extLst>
              <c:ext xmlns:c16="http://schemas.microsoft.com/office/drawing/2014/chart" uri="{C3380CC4-5D6E-409C-BE32-E72D297353CC}">
                <c16:uniqueId val="{00000017-3724-4DA7-A223-0B5BB01068CB}"/>
              </c:ext>
            </c:extLst>
          </c:dPt>
          <c:dPt>
            <c:idx val="12"/>
            <c:bubble3D val="0"/>
            <c:spPr>
              <a:solidFill>
                <a:srgbClr val="F1E3DA"/>
              </a:solidFill>
              <a:ln w="9525" cmpd="sng">
                <a:solidFill>
                  <a:schemeClr val="lt1"/>
                </a:solidFill>
              </a:ln>
            </c:spPr>
            <c:extLst>
              <c:ext xmlns:c16="http://schemas.microsoft.com/office/drawing/2014/chart" uri="{C3380CC4-5D6E-409C-BE32-E72D297353CC}">
                <c16:uniqueId val="{00000019-3724-4DA7-A223-0B5BB01068CB}"/>
              </c:ext>
            </c:extLst>
          </c:dPt>
          <c:dPt>
            <c:idx val="13"/>
            <c:bubble3D val="0"/>
            <c:spPr>
              <a:solidFill>
                <a:srgbClr val="E1D3D0"/>
              </a:solidFill>
              <a:ln w="9525" cmpd="sng">
                <a:solidFill>
                  <a:schemeClr val="lt1"/>
                </a:solidFill>
              </a:ln>
            </c:spPr>
            <c:extLst>
              <c:ext xmlns:c16="http://schemas.microsoft.com/office/drawing/2014/chart" uri="{C3380CC4-5D6E-409C-BE32-E72D297353CC}">
                <c16:uniqueId val="{0000001B-3724-4DA7-A223-0B5BB01068CB}"/>
              </c:ext>
            </c:extLst>
          </c:dPt>
          <c:dPt>
            <c:idx val="14"/>
            <c:bubble3D val="0"/>
            <c:spPr>
              <a:solidFill>
                <a:srgbClr val="F3EEEC"/>
              </a:solidFill>
              <a:ln w="9525" cmpd="sng">
                <a:solidFill>
                  <a:schemeClr val="lt1"/>
                </a:solidFill>
              </a:ln>
            </c:spPr>
            <c:extLst>
              <c:ext xmlns:c16="http://schemas.microsoft.com/office/drawing/2014/chart" uri="{C3380CC4-5D6E-409C-BE32-E72D297353CC}">
                <c16:uniqueId val="{0000001D-3724-4DA7-A223-0B5BB01068CB}"/>
              </c:ext>
            </c:extLst>
          </c:dPt>
          <c:dPt>
            <c:idx val="15"/>
            <c:bubble3D val="0"/>
            <c:spPr>
              <a:solidFill>
                <a:srgbClr val="E6D9CD"/>
              </a:solidFill>
              <a:ln w="9525" cmpd="sng">
                <a:solidFill>
                  <a:schemeClr val="lt1"/>
                </a:solidFill>
              </a:ln>
            </c:spPr>
            <c:extLst>
              <c:ext xmlns:c16="http://schemas.microsoft.com/office/drawing/2014/chart" uri="{C3380CC4-5D6E-409C-BE32-E72D297353CC}">
                <c16:uniqueId val="{0000001F-3724-4DA7-A223-0B5BB01068CB}"/>
              </c:ext>
            </c:extLst>
          </c:dPt>
          <c:dPt>
            <c:idx val="16"/>
            <c:bubble3D val="0"/>
            <c:spPr>
              <a:solidFill>
                <a:srgbClr val="EBD8D0"/>
              </a:solidFill>
              <a:ln w="9525" cmpd="sng">
                <a:solidFill>
                  <a:schemeClr val="lt1"/>
                </a:solidFill>
              </a:ln>
            </c:spPr>
            <c:extLst>
              <c:ext xmlns:c16="http://schemas.microsoft.com/office/drawing/2014/chart" uri="{C3380CC4-5D6E-409C-BE32-E72D297353CC}">
                <c16:uniqueId val="{00000021-3724-4DA7-A223-0B5BB01068CB}"/>
              </c:ext>
            </c:extLst>
          </c:dPt>
          <c:dPt>
            <c:idx val="17"/>
            <c:bubble3D val="0"/>
            <c:spPr>
              <a:solidFill>
                <a:srgbClr val="EDE1D6"/>
              </a:solidFill>
              <a:ln w="9525" cmpd="sng">
                <a:solidFill>
                  <a:schemeClr val="lt1"/>
                </a:solidFill>
              </a:ln>
            </c:spPr>
            <c:extLst>
              <c:ext xmlns:c16="http://schemas.microsoft.com/office/drawing/2014/chart" uri="{C3380CC4-5D6E-409C-BE32-E72D297353CC}">
                <c16:uniqueId val="{00000023-3724-4DA7-A223-0B5BB01068CB}"/>
              </c:ext>
            </c:extLst>
          </c:dPt>
          <c:dPt>
            <c:idx val="18"/>
            <c:bubble3D val="0"/>
            <c:spPr>
              <a:solidFill>
                <a:srgbClr val="D8C6B4"/>
              </a:solidFill>
              <a:ln w="9525" cmpd="sng">
                <a:solidFill>
                  <a:schemeClr val="lt1"/>
                </a:solidFill>
              </a:ln>
            </c:spPr>
            <c:extLst>
              <c:ext xmlns:c16="http://schemas.microsoft.com/office/drawing/2014/chart" uri="{C3380CC4-5D6E-409C-BE32-E72D297353CC}">
                <c16:uniqueId val="{00000025-3724-4DA7-A223-0B5BB01068CB}"/>
              </c:ext>
            </c:extLst>
          </c:dPt>
          <c:dPt>
            <c:idx val="19"/>
            <c:bubble3D val="0"/>
            <c:spPr>
              <a:solidFill>
                <a:srgbClr val="EBD8D0"/>
              </a:solidFill>
              <a:ln w="9525" cmpd="sng">
                <a:solidFill>
                  <a:schemeClr val="lt1"/>
                </a:solidFill>
              </a:ln>
            </c:spPr>
            <c:extLst>
              <c:ext xmlns:c16="http://schemas.microsoft.com/office/drawing/2014/chart" uri="{C3380CC4-5D6E-409C-BE32-E72D297353CC}">
                <c16:uniqueId val="{00000027-3724-4DA7-A223-0B5BB01068CB}"/>
              </c:ext>
            </c:extLst>
          </c:dPt>
          <c:dPt>
            <c:idx val="20"/>
            <c:bubble3D val="0"/>
            <c:spPr>
              <a:solidFill>
                <a:srgbClr val="D8C6B4"/>
              </a:solidFill>
              <a:ln w="9525" cmpd="sng">
                <a:solidFill>
                  <a:schemeClr val="lt1"/>
                </a:solidFill>
              </a:ln>
            </c:spPr>
            <c:extLst>
              <c:ext xmlns:c16="http://schemas.microsoft.com/office/drawing/2014/chart" uri="{C3380CC4-5D6E-409C-BE32-E72D297353CC}">
                <c16:uniqueId val="{00000029-3724-4DA7-A223-0B5BB01068CB}"/>
              </c:ext>
            </c:extLst>
          </c:dPt>
          <c:dPt>
            <c:idx val="21"/>
            <c:bubble3D val="0"/>
            <c:spPr>
              <a:solidFill>
                <a:schemeClr val="accent2"/>
              </a:solidFill>
              <a:ln w="9525" cmpd="sng">
                <a:solidFill>
                  <a:schemeClr val="lt1"/>
                </a:solidFill>
              </a:ln>
            </c:spPr>
            <c:extLst>
              <c:ext xmlns:c16="http://schemas.microsoft.com/office/drawing/2014/chart" uri="{C3380CC4-5D6E-409C-BE32-E72D297353CC}">
                <c16:uniqueId val="{0000002B-3724-4DA7-A223-0B5BB01068CB}"/>
              </c:ext>
            </c:extLst>
          </c:dPt>
          <c:dPt>
            <c:idx val="22"/>
            <c:bubble3D val="0"/>
            <c:spPr>
              <a:solidFill>
                <a:schemeClr val="accent1"/>
              </a:solidFill>
              <a:ln w="9525" cmpd="sng">
                <a:solidFill>
                  <a:schemeClr val="lt1"/>
                </a:solidFill>
              </a:ln>
            </c:spPr>
            <c:extLst>
              <c:ext xmlns:c16="http://schemas.microsoft.com/office/drawing/2014/chart" uri="{C3380CC4-5D6E-409C-BE32-E72D297353CC}">
                <c16:uniqueId val="{0000002D-3724-4DA7-A223-0B5BB01068CB}"/>
              </c:ext>
            </c:extLst>
          </c:dPt>
          <c:dPt>
            <c:idx val="23"/>
            <c:bubble3D val="0"/>
            <c:spPr>
              <a:solidFill>
                <a:schemeClr val="accent5"/>
              </a:solidFill>
              <a:ln w="9525" cmpd="sng">
                <a:solidFill>
                  <a:schemeClr val="lt1"/>
                </a:solidFill>
              </a:ln>
            </c:spPr>
            <c:extLst>
              <c:ext xmlns:c16="http://schemas.microsoft.com/office/drawing/2014/chart" uri="{C3380CC4-5D6E-409C-BE32-E72D297353CC}">
                <c16:uniqueId val="{0000002F-3724-4DA7-A223-0B5BB01068CB}"/>
              </c:ext>
            </c:extLst>
          </c:dPt>
          <c:dPt>
            <c:idx val="24"/>
            <c:bubble3D val="0"/>
            <c:spPr>
              <a:solidFill>
                <a:schemeClr val="accent6"/>
              </a:solidFill>
              <a:ln w="9525" cmpd="sng">
                <a:solidFill>
                  <a:schemeClr val="lt1"/>
                </a:solidFill>
              </a:ln>
            </c:spPr>
            <c:extLst>
              <c:ext xmlns:c16="http://schemas.microsoft.com/office/drawing/2014/chart" uri="{C3380CC4-5D6E-409C-BE32-E72D297353CC}">
                <c16:uniqueId val="{00000031-3724-4DA7-A223-0B5BB01068CB}"/>
              </c:ext>
            </c:extLst>
          </c:dPt>
          <c:dPt>
            <c:idx val="25"/>
            <c:bubble3D val="0"/>
            <c:spPr>
              <a:solidFill>
                <a:schemeClr val="accent1"/>
              </a:solidFill>
              <a:ln w="9525" cmpd="sng">
                <a:solidFill>
                  <a:schemeClr val="lt1"/>
                </a:solidFill>
              </a:ln>
            </c:spPr>
            <c:extLst>
              <c:ext xmlns:c16="http://schemas.microsoft.com/office/drawing/2014/chart" uri="{C3380CC4-5D6E-409C-BE32-E72D297353CC}">
                <c16:uniqueId val="{00000033-3724-4DA7-A223-0B5BB01068CB}"/>
              </c:ext>
            </c:extLst>
          </c:dPt>
          <c:dPt>
            <c:idx val="26"/>
            <c:bubble3D val="0"/>
            <c:spPr>
              <a:solidFill>
                <a:schemeClr val="accent4"/>
              </a:solidFill>
              <a:ln w="9525" cmpd="sng">
                <a:solidFill>
                  <a:schemeClr val="lt1"/>
                </a:solidFill>
              </a:ln>
            </c:spPr>
            <c:extLst>
              <c:ext xmlns:c16="http://schemas.microsoft.com/office/drawing/2014/chart" uri="{C3380CC4-5D6E-409C-BE32-E72D297353CC}">
                <c16:uniqueId val="{00000035-3724-4DA7-A223-0B5BB01068CB}"/>
              </c:ext>
            </c:extLst>
          </c:dPt>
          <c:dPt>
            <c:idx val="27"/>
            <c:bubble3D val="0"/>
            <c:spPr>
              <a:solidFill>
                <a:schemeClr val="accent5"/>
              </a:solidFill>
              <a:ln w="9525" cmpd="sng">
                <a:solidFill>
                  <a:schemeClr val="lt1"/>
                </a:solidFill>
              </a:ln>
            </c:spPr>
            <c:extLst>
              <c:ext xmlns:c16="http://schemas.microsoft.com/office/drawing/2014/chart" uri="{C3380CC4-5D6E-409C-BE32-E72D297353CC}">
                <c16:uniqueId val="{00000037-3724-4DA7-A223-0B5BB01068CB}"/>
              </c:ext>
            </c:extLst>
          </c:dPt>
          <c:dPt>
            <c:idx val="28"/>
            <c:bubble3D val="0"/>
            <c:spPr>
              <a:solidFill>
                <a:schemeClr val="accent2"/>
              </a:solidFill>
              <a:ln w="9525" cmpd="sng">
                <a:solidFill>
                  <a:schemeClr val="lt1"/>
                </a:solidFill>
              </a:ln>
            </c:spPr>
            <c:extLst>
              <c:ext xmlns:c16="http://schemas.microsoft.com/office/drawing/2014/chart" uri="{C3380CC4-5D6E-409C-BE32-E72D297353CC}">
                <c16:uniqueId val="{00000039-3724-4DA7-A223-0B5BB01068CB}"/>
              </c:ext>
            </c:extLst>
          </c:dPt>
          <c:dPt>
            <c:idx val="29"/>
            <c:bubble3D val="0"/>
            <c:spPr>
              <a:solidFill>
                <a:schemeClr val="accent6"/>
              </a:solidFill>
              <a:ln w="9525" cmpd="sng">
                <a:solidFill>
                  <a:schemeClr val="lt1"/>
                </a:solidFill>
              </a:ln>
            </c:spPr>
            <c:extLst>
              <c:ext xmlns:c16="http://schemas.microsoft.com/office/drawing/2014/chart" uri="{C3380CC4-5D6E-409C-BE32-E72D297353CC}">
                <c16:uniqueId val="{0000003B-3724-4DA7-A223-0B5BB01068CB}"/>
              </c:ext>
            </c:extLst>
          </c:dPt>
          <c:dPt>
            <c:idx val="30"/>
            <c:bubble3D val="0"/>
            <c:spPr>
              <a:solidFill>
                <a:schemeClr val="accent1"/>
              </a:solidFill>
              <a:ln w="9525" cmpd="sng">
                <a:solidFill>
                  <a:schemeClr val="lt1"/>
                </a:solidFill>
              </a:ln>
            </c:spPr>
            <c:extLst>
              <c:ext xmlns:c16="http://schemas.microsoft.com/office/drawing/2014/chart" uri="{C3380CC4-5D6E-409C-BE32-E72D297353CC}">
                <c16:uniqueId val="{0000003D-3724-4DA7-A223-0B5BB01068CB}"/>
              </c:ext>
            </c:extLst>
          </c:dPt>
          <c:dPt>
            <c:idx val="31"/>
            <c:bubble3D val="0"/>
            <c:spPr>
              <a:solidFill>
                <a:schemeClr val="accent5"/>
              </a:solidFill>
              <a:ln w="9525" cmpd="sng">
                <a:solidFill>
                  <a:schemeClr val="lt1"/>
                </a:solidFill>
              </a:ln>
            </c:spPr>
            <c:extLst>
              <c:ext xmlns:c16="http://schemas.microsoft.com/office/drawing/2014/chart" uri="{C3380CC4-5D6E-409C-BE32-E72D297353CC}">
                <c16:uniqueId val="{0000003F-3724-4DA7-A223-0B5BB01068CB}"/>
              </c:ext>
            </c:extLst>
          </c:dPt>
          <c:dPt>
            <c:idx val="32"/>
            <c:bubble3D val="0"/>
            <c:spPr>
              <a:solidFill>
                <a:srgbClr val="080E14"/>
              </a:solidFill>
              <a:ln w="9525" cmpd="sng">
                <a:solidFill>
                  <a:schemeClr val="lt1"/>
                </a:solidFill>
              </a:ln>
            </c:spPr>
            <c:extLst>
              <c:ext xmlns:c16="http://schemas.microsoft.com/office/drawing/2014/chart" uri="{C3380CC4-5D6E-409C-BE32-E72D297353CC}">
                <c16:uniqueId val="{00000041-3724-4DA7-A223-0B5BB01068CB}"/>
              </c:ext>
            </c:extLst>
          </c:dPt>
          <c:cat>
            <c:strRef>
              <c:f>'April Profit and Loss'!$C$20:$C$52</c:f>
              <c:strCache>
                <c:ptCount val="33"/>
                <c:pt idx="0">
                  <c:v>Advertising</c:v>
                </c:pt>
                <c:pt idx="1">
                  <c:v>Contract Labor</c:v>
                </c:pt>
                <c:pt idx="2">
                  <c:v>Credit Card Processing Fees</c:v>
                </c:pt>
                <c:pt idx="3">
                  <c:v>Bank Fees</c:v>
                </c:pt>
                <c:pt idx="4">
                  <c:v>Business Insurance</c:v>
                </c:pt>
                <c:pt idx="5">
                  <c:v>Interest Paid</c:v>
                </c:pt>
                <c:pt idx="6">
                  <c:v>Legal Fees</c:v>
                </c:pt>
                <c:pt idx="7">
                  <c:v>Accounting Fees</c:v>
                </c:pt>
                <c:pt idx="8">
                  <c:v>Other Professional Fees</c:v>
                </c:pt>
                <c:pt idx="9">
                  <c:v>Office Expenses</c:v>
                </c:pt>
                <c:pt idx="10">
                  <c:v>Rent Expense</c:v>
                </c:pt>
                <c:pt idx="11">
                  <c:v>Repairs and Maintenance</c:v>
                </c:pt>
                <c:pt idx="12">
                  <c:v>Taxes and Licences</c:v>
                </c:pt>
                <c:pt idx="13">
                  <c:v>Travel Expenses</c:v>
                </c:pt>
                <c:pt idx="14">
                  <c:v>Meal Expenses</c:v>
                </c:pt>
                <c:pt idx="15">
                  <c:v>Utilities</c:v>
                </c:pt>
                <c:pt idx="16">
                  <c:v>Payroll</c:v>
                </c:pt>
                <c:pt idx="17">
                  <c:v>Payoll Taxes </c:v>
                </c:pt>
                <c:pt idx="18">
                  <c:v>Shipping Expenses</c:v>
                </c:pt>
                <c:pt idx="19">
                  <c:v>Dues and Subscriptions</c:v>
                </c:pt>
                <c:pt idx="20">
                  <c:v>Phone Expenses</c:v>
                </c:pt>
                <c:pt idx="21">
                  <c:v>Continuing Education</c:v>
                </c:pt>
                <c:pt idx="22">
                  <c:v>Website Expenses</c:v>
                </c:pt>
                <c:pt idx="23">
                  <c:v>Health Insurance</c:v>
                </c:pt>
                <c:pt idx="24">
                  <c:v>Software Expenses</c:v>
                </c:pt>
                <c:pt idx="25">
                  <c:v>Expense 3</c:v>
                </c:pt>
                <c:pt idx="26">
                  <c:v>Expense 4</c:v>
                </c:pt>
                <c:pt idx="27">
                  <c:v>Expense 5</c:v>
                </c:pt>
                <c:pt idx="28">
                  <c:v>Expense 6</c:v>
                </c:pt>
                <c:pt idx="29">
                  <c:v>Expense 7</c:v>
                </c:pt>
                <c:pt idx="30">
                  <c:v>Expense 8</c:v>
                </c:pt>
                <c:pt idx="31">
                  <c:v>Expense 9</c:v>
                </c:pt>
                <c:pt idx="32">
                  <c:v>Expense 10</c:v>
                </c:pt>
              </c:strCache>
            </c:strRef>
          </c:cat>
          <c:val>
            <c:numRef>
              <c:f>'April Profit and Loss'!$D$20:$D$52</c:f>
              <c:numCache>
                <c:formatCode>"$"#,##0.00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extLst>
            <c:ext xmlns:c16="http://schemas.microsoft.com/office/drawing/2014/chart" uri="{C3380CC4-5D6E-409C-BE32-E72D297353CC}">
              <c16:uniqueId val="{00000042-3724-4DA7-A223-0B5BB01068CB}"/>
            </c:ext>
          </c:extLst>
        </c:ser>
        <c:dLbls>
          <c:showLegendKey val="0"/>
          <c:showVal val="0"/>
          <c:showCatName val="0"/>
          <c:showSerName val="0"/>
          <c:showPercent val="0"/>
          <c:showBubbleSize val="0"/>
          <c:showLeaderLines val="1"/>
        </c:dLbls>
        <c:firstSliceAng val="0"/>
      </c:pieChart>
    </c:plotArea>
    <c:legend>
      <c:legendPos val="r"/>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b="0">
                <a:solidFill>
                  <a:srgbClr val="757575"/>
                </a:solidFill>
                <a:latin typeface="+mn-lt"/>
              </a:defRPr>
            </a:pPr>
            <a:r>
              <a:rPr b="0">
                <a:solidFill>
                  <a:srgbClr val="757575"/>
                </a:solidFill>
                <a:latin typeface="+mn-lt"/>
              </a:rPr>
              <a:t>Income </a:t>
            </a:r>
          </a:p>
        </c:rich>
      </c:tx>
      <c:overlay val="0"/>
    </c:title>
    <c:autoTitleDeleted val="0"/>
    <c:plotArea>
      <c:layout/>
      <c:pieChart>
        <c:varyColors val="1"/>
        <c:ser>
          <c:idx val="0"/>
          <c:order val="0"/>
          <c:dPt>
            <c:idx val="0"/>
            <c:bubble3D val="0"/>
            <c:spPr>
              <a:solidFill>
                <a:srgbClr val="F1E3DA"/>
              </a:solidFill>
              <a:ln w="9525" cmpd="sng">
                <a:solidFill>
                  <a:schemeClr val="lt1"/>
                </a:solidFill>
              </a:ln>
            </c:spPr>
            <c:extLst>
              <c:ext xmlns:c16="http://schemas.microsoft.com/office/drawing/2014/chart" uri="{C3380CC4-5D6E-409C-BE32-E72D297353CC}">
                <c16:uniqueId val="{00000001-71DD-4B22-87A8-7E03C4A34D99}"/>
              </c:ext>
            </c:extLst>
          </c:dPt>
          <c:dPt>
            <c:idx val="1"/>
            <c:bubble3D val="0"/>
            <c:spPr>
              <a:solidFill>
                <a:srgbClr val="EDD6D6"/>
              </a:solidFill>
              <a:ln w="9525" cmpd="sng">
                <a:solidFill>
                  <a:schemeClr val="lt1"/>
                </a:solidFill>
              </a:ln>
            </c:spPr>
            <c:extLst>
              <c:ext xmlns:c16="http://schemas.microsoft.com/office/drawing/2014/chart" uri="{C3380CC4-5D6E-409C-BE32-E72D297353CC}">
                <c16:uniqueId val="{00000003-71DD-4B22-87A8-7E03C4A34D99}"/>
              </c:ext>
            </c:extLst>
          </c:dPt>
          <c:dPt>
            <c:idx val="2"/>
            <c:bubble3D val="0"/>
            <c:spPr>
              <a:solidFill>
                <a:srgbClr val="F3EEEC"/>
              </a:solidFill>
              <a:ln w="9525" cmpd="sng">
                <a:solidFill>
                  <a:schemeClr val="lt1"/>
                </a:solidFill>
              </a:ln>
            </c:spPr>
            <c:extLst>
              <c:ext xmlns:c16="http://schemas.microsoft.com/office/drawing/2014/chart" uri="{C3380CC4-5D6E-409C-BE32-E72D297353CC}">
                <c16:uniqueId val="{00000005-71DD-4B22-87A8-7E03C4A34D99}"/>
              </c:ext>
            </c:extLst>
          </c:dPt>
          <c:dPt>
            <c:idx val="3"/>
            <c:bubble3D val="0"/>
            <c:spPr>
              <a:solidFill>
                <a:srgbClr val="E6D9CD"/>
              </a:solidFill>
              <a:ln w="9525" cmpd="sng">
                <a:solidFill>
                  <a:schemeClr val="lt1"/>
                </a:solidFill>
              </a:ln>
            </c:spPr>
            <c:extLst>
              <c:ext xmlns:c16="http://schemas.microsoft.com/office/drawing/2014/chart" uri="{C3380CC4-5D6E-409C-BE32-E72D297353CC}">
                <c16:uniqueId val="{00000007-71DD-4B22-87A8-7E03C4A34D99}"/>
              </c:ext>
            </c:extLst>
          </c:dPt>
          <c:dPt>
            <c:idx val="4"/>
            <c:bubble3D val="0"/>
            <c:spPr>
              <a:solidFill>
                <a:srgbClr val="E1D3D0"/>
              </a:solidFill>
              <a:ln w="9525" cmpd="sng">
                <a:solidFill>
                  <a:schemeClr val="lt1"/>
                </a:solidFill>
              </a:ln>
            </c:spPr>
            <c:extLst>
              <c:ext xmlns:c16="http://schemas.microsoft.com/office/drawing/2014/chart" uri="{C3380CC4-5D6E-409C-BE32-E72D297353CC}">
                <c16:uniqueId val="{00000009-71DD-4B22-87A8-7E03C4A34D99}"/>
              </c:ext>
            </c:extLst>
          </c:dPt>
          <c:dPt>
            <c:idx val="5"/>
            <c:bubble3D val="0"/>
            <c:spPr>
              <a:solidFill>
                <a:srgbClr val="F1E3DA"/>
              </a:solidFill>
              <a:ln w="9525" cmpd="sng">
                <a:solidFill>
                  <a:schemeClr val="lt1"/>
                </a:solidFill>
              </a:ln>
            </c:spPr>
            <c:extLst>
              <c:ext xmlns:c16="http://schemas.microsoft.com/office/drawing/2014/chart" uri="{C3380CC4-5D6E-409C-BE32-E72D297353CC}">
                <c16:uniqueId val="{0000000B-71DD-4B22-87A8-7E03C4A34D99}"/>
              </c:ext>
            </c:extLst>
          </c:dPt>
          <c:dPt>
            <c:idx val="6"/>
            <c:bubble3D val="0"/>
            <c:spPr>
              <a:solidFill>
                <a:srgbClr val="F3EEEC"/>
              </a:solidFill>
              <a:ln w="9525" cmpd="sng">
                <a:solidFill>
                  <a:schemeClr val="lt1"/>
                </a:solidFill>
              </a:ln>
            </c:spPr>
            <c:extLst>
              <c:ext xmlns:c16="http://schemas.microsoft.com/office/drawing/2014/chart" uri="{C3380CC4-5D6E-409C-BE32-E72D297353CC}">
                <c16:uniqueId val="{0000000D-71DD-4B22-87A8-7E03C4A34D99}"/>
              </c:ext>
            </c:extLst>
          </c:dPt>
          <c:dPt>
            <c:idx val="7"/>
            <c:bubble3D val="0"/>
            <c:spPr>
              <a:solidFill>
                <a:srgbClr val="E9DEDB"/>
              </a:solidFill>
              <a:ln w="9525" cmpd="sng">
                <a:solidFill>
                  <a:schemeClr val="lt1"/>
                </a:solidFill>
              </a:ln>
            </c:spPr>
            <c:extLst>
              <c:ext xmlns:c16="http://schemas.microsoft.com/office/drawing/2014/chart" uri="{C3380CC4-5D6E-409C-BE32-E72D297353CC}">
                <c16:uniqueId val="{0000000F-71DD-4B22-87A8-7E03C4A34D99}"/>
              </c:ext>
            </c:extLst>
          </c:dPt>
          <c:dPt>
            <c:idx val="8"/>
            <c:bubble3D val="0"/>
            <c:spPr>
              <a:solidFill>
                <a:srgbClr val="F2EAE2"/>
              </a:solidFill>
              <a:ln w="9525" cmpd="sng">
                <a:solidFill>
                  <a:schemeClr val="lt1"/>
                </a:solidFill>
              </a:ln>
            </c:spPr>
            <c:extLst>
              <c:ext xmlns:c16="http://schemas.microsoft.com/office/drawing/2014/chart" uri="{C3380CC4-5D6E-409C-BE32-E72D297353CC}">
                <c16:uniqueId val="{00000011-71DD-4B22-87A8-7E03C4A34D99}"/>
              </c:ext>
            </c:extLst>
          </c:dPt>
          <c:dPt>
            <c:idx val="9"/>
            <c:bubble3D val="0"/>
            <c:spPr>
              <a:solidFill>
                <a:srgbClr val="EEE4DC"/>
              </a:solidFill>
              <a:ln w="9525" cmpd="sng">
                <a:solidFill>
                  <a:schemeClr val="lt1"/>
                </a:solidFill>
              </a:ln>
            </c:spPr>
            <c:extLst>
              <c:ext xmlns:c16="http://schemas.microsoft.com/office/drawing/2014/chart" uri="{C3380CC4-5D6E-409C-BE32-E72D297353CC}">
                <c16:uniqueId val="{00000013-71DD-4B22-87A8-7E03C4A34D99}"/>
              </c:ext>
            </c:extLst>
          </c:dPt>
          <c:cat>
            <c:strRef>
              <c:f>'May Profit and Loss'!$C$7:$C$16</c:f>
              <c:strCache>
                <c:ptCount val="10"/>
                <c:pt idx="0">
                  <c:v>Income Type 1 </c:v>
                </c:pt>
                <c:pt idx="1">
                  <c:v>Affiliate Income</c:v>
                </c:pt>
                <c:pt idx="2">
                  <c:v>Product/Service 3</c:v>
                </c:pt>
                <c:pt idx="3">
                  <c:v>Product/Service 4</c:v>
                </c:pt>
                <c:pt idx="4">
                  <c:v>Product/Service 5</c:v>
                </c:pt>
                <c:pt idx="5">
                  <c:v>Product/Service 6</c:v>
                </c:pt>
                <c:pt idx="6">
                  <c:v>Product/Service 7</c:v>
                </c:pt>
                <c:pt idx="7">
                  <c:v>Product/Service 8</c:v>
                </c:pt>
                <c:pt idx="8">
                  <c:v>Product/Service 9</c:v>
                </c:pt>
                <c:pt idx="9">
                  <c:v>Product/Service 10</c:v>
                </c:pt>
              </c:strCache>
            </c:strRef>
          </c:cat>
          <c:val>
            <c:numRef>
              <c:f>'May Profit and Loss'!$D$7:$D$16</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14-71DD-4B22-87A8-7E03C4A34D99}"/>
            </c:ext>
          </c:extLst>
        </c:ser>
        <c:dLbls>
          <c:showLegendKey val="0"/>
          <c:showVal val="0"/>
          <c:showCatName val="0"/>
          <c:showSerName val="0"/>
          <c:showPercent val="0"/>
          <c:showBubbleSize val="0"/>
          <c:showLeaderLines val="1"/>
        </c:dLbls>
        <c:firstSliceAng val="0"/>
      </c:pieChart>
    </c:plotArea>
    <c:legend>
      <c:legendPos val="r"/>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b="0">
                <a:solidFill>
                  <a:srgbClr val="757575"/>
                </a:solidFill>
                <a:latin typeface="+mn-lt"/>
              </a:defRPr>
            </a:pPr>
            <a:r>
              <a:rPr b="0">
                <a:solidFill>
                  <a:srgbClr val="757575"/>
                </a:solidFill>
                <a:latin typeface="+mn-lt"/>
              </a:rPr>
              <a:t>Expenses</a:t>
            </a:r>
          </a:p>
        </c:rich>
      </c:tx>
      <c:overlay val="0"/>
    </c:title>
    <c:autoTitleDeleted val="0"/>
    <c:plotArea>
      <c:layout/>
      <c:pieChart>
        <c:varyColors val="1"/>
        <c:ser>
          <c:idx val="0"/>
          <c:order val="0"/>
          <c:dPt>
            <c:idx val="0"/>
            <c:bubble3D val="0"/>
            <c:spPr>
              <a:solidFill>
                <a:schemeClr val="accent2"/>
              </a:solidFill>
              <a:ln w="9525" cmpd="sng">
                <a:solidFill>
                  <a:schemeClr val="lt1"/>
                </a:solidFill>
              </a:ln>
            </c:spPr>
            <c:extLst>
              <c:ext xmlns:c16="http://schemas.microsoft.com/office/drawing/2014/chart" uri="{C3380CC4-5D6E-409C-BE32-E72D297353CC}">
                <c16:uniqueId val="{00000001-08D3-48C6-B53C-D8417669E0E7}"/>
              </c:ext>
            </c:extLst>
          </c:dPt>
          <c:dPt>
            <c:idx val="1"/>
            <c:bubble3D val="0"/>
            <c:spPr>
              <a:solidFill>
                <a:srgbClr val="F1E3DA"/>
              </a:solidFill>
              <a:ln w="9525" cmpd="sng">
                <a:solidFill>
                  <a:schemeClr val="lt1"/>
                </a:solidFill>
              </a:ln>
            </c:spPr>
            <c:extLst>
              <c:ext xmlns:c16="http://schemas.microsoft.com/office/drawing/2014/chart" uri="{C3380CC4-5D6E-409C-BE32-E72D297353CC}">
                <c16:uniqueId val="{00000003-08D3-48C6-B53C-D8417669E0E7}"/>
              </c:ext>
            </c:extLst>
          </c:dPt>
          <c:dPt>
            <c:idx val="2"/>
            <c:bubble3D val="0"/>
            <c:spPr>
              <a:solidFill>
                <a:srgbClr val="EDD6D6"/>
              </a:solidFill>
              <a:ln w="9525" cmpd="sng">
                <a:solidFill>
                  <a:schemeClr val="lt1"/>
                </a:solidFill>
              </a:ln>
            </c:spPr>
            <c:extLst>
              <c:ext xmlns:c16="http://schemas.microsoft.com/office/drawing/2014/chart" uri="{C3380CC4-5D6E-409C-BE32-E72D297353CC}">
                <c16:uniqueId val="{00000005-08D3-48C6-B53C-D8417669E0E7}"/>
              </c:ext>
            </c:extLst>
          </c:dPt>
          <c:dPt>
            <c:idx val="3"/>
            <c:bubble3D val="0"/>
            <c:spPr>
              <a:solidFill>
                <a:srgbClr val="F3EEEC"/>
              </a:solidFill>
              <a:ln w="9525" cmpd="sng">
                <a:solidFill>
                  <a:schemeClr val="lt1"/>
                </a:solidFill>
              </a:ln>
            </c:spPr>
            <c:extLst>
              <c:ext xmlns:c16="http://schemas.microsoft.com/office/drawing/2014/chart" uri="{C3380CC4-5D6E-409C-BE32-E72D297353CC}">
                <c16:uniqueId val="{00000007-08D3-48C6-B53C-D8417669E0E7}"/>
              </c:ext>
            </c:extLst>
          </c:dPt>
          <c:dPt>
            <c:idx val="4"/>
            <c:bubble3D val="0"/>
            <c:spPr>
              <a:solidFill>
                <a:srgbClr val="E9DEDB"/>
              </a:solidFill>
              <a:ln w="9525" cmpd="sng">
                <a:solidFill>
                  <a:schemeClr val="lt1"/>
                </a:solidFill>
              </a:ln>
            </c:spPr>
            <c:extLst>
              <c:ext xmlns:c16="http://schemas.microsoft.com/office/drawing/2014/chart" uri="{C3380CC4-5D6E-409C-BE32-E72D297353CC}">
                <c16:uniqueId val="{00000009-08D3-48C6-B53C-D8417669E0E7}"/>
              </c:ext>
            </c:extLst>
          </c:dPt>
          <c:dPt>
            <c:idx val="5"/>
            <c:bubble3D val="0"/>
            <c:spPr>
              <a:solidFill>
                <a:srgbClr val="E1D3D0"/>
              </a:solidFill>
              <a:ln w="9525" cmpd="sng">
                <a:solidFill>
                  <a:schemeClr val="lt1"/>
                </a:solidFill>
              </a:ln>
            </c:spPr>
            <c:extLst>
              <c:ext xmlns:c16="http://schemas.microsoft.com/office/drawing/2014/chart" uri="{C3380CC4-5D6E-409C-BE32-E72D297353CC}">
                <c16:uniqueId val="{0000000B-08D3-48C6-B53C-D8417669E0E7}"/>
              </c:ext>
            </c:extLst>
          </c:dPt>
          <c:dPt>
            <c:idx val="6"/>
            <c:bubble3D val="0"/>
            <c:spPr>
              <a:solidFill>
                <a:srgbClr val="EBD8D0"/>
              </a:solidFill>
              <a:ln w="9525" cmpd="sng">
                <a:solidFill>
                  <a:schemeClr val="lt1"/>
                </a:solidFill>
              </a:ln>
            </c:spPr>
            <c:extLst>
              <c:ext xmlns:c16="http://schemas.microsoft.com/office/drawing/2014/chart" uri="{C3380CC4-5D6E-409C-BE32-E72D297353CC}">
                <c16:uniqueId val="{0000000D-08D3-48C6-B53C-D8417669E0E7}"/>
              </c:ext>
            </c:extLst>
          </c:dPt>
          <c:dPt>
            <c:idx val="7"/>
            <c:bubble3D val="0"/>
            <c:spPr>
              <a:solidFill>
                <a:srgbClr val="E6D9CD"/>
              </a:solidFill>
              <a:ln w="9525" cmpd="sng">
                <a:solidFill>
                  <a:schemeClr val="lt1"/>
                </a:solidFill>
              </a:ln>
            </c:spPr>
            <c:extLst>
              <c:ext xmlns:c16="http://schemas.microsoft.com/office/drawing/2014/chart" uri="{C3380CC4-5D6E-409C-BE32-E72D297353CC}">
                <c16:uniqueId val="{0000000F-08D3-48C6-B53C-D8417669E0E7}"/>
              </c:ext>
            </c:extLst>
          </c:dPt>
          <c:dPt>
            <c:idx val="8"/>
            <c:bubble3D val="0"/>
            <c:spPr>
              <a:solidFill>
                <a:srgbClr val="D8C6B4"/>
              </a:solidFill>
              <a:ln w="9525" cmpd="sng">
                <a:solidFill>
                  <a:schemeClr val="lt1"/>
                </a:solidFill>
              </a:ln>
            </c:spPr>
            <c:extLst>
              <c:ext xmlns:c16="http://schemas.microsoft.com/office/drawing/2014/chart" uri="{C3380CC4-5D6E-409C-BE32-E72D297353CC}">
                <c16:uniqueId val="{00000011-08D3-48C6-B53C-D8417669E0E7}"/>
              </c:ext>
            </c:extLst>
          </c:dPt>
          <c:dPt>
            <c:idx val="9"/>
            <c:bubble3D val="0"/>
            <c:spPr>
              <a:solidFill>
                <a:srgbClr val="F3E8E5"/>
              </a:solidFill>
              <a:ln w="9525" cmpd="sng">
                <a:solidFill>
                  <a:schemeClr val="lt1"/>
                </a:solidFill>
              </a:ln>
            </c:spPr>
            <c:extLst>
              <c:ext xmlns:c16="http://schemas.microsoft.com/office/drawing/2014/chart" uri="{C3380CC4-5D6E-409C-BE32-E72D297353CC}">
                <c16:uniqueId val="{00000013-08D3-48C6-B53C-D8417669E0E7}"/>
              </c:ext>
            </c:extLst>
          </c:dPt>
          <c:dPt>
            <c:idx val="10"/>
            <c:bubble3D val="0"/>
            <c:spPr>
              <a:solidFill>
                <a:srgbClr val="E1D3D0"/>
              </a:solidFill>
              <a:ln w="9525" cmpd="sng">
                <a:solidFill>
                  <a:schemeClr val="lt1"/>
                </a:solidFill>
              </a:ln>
            </c:spPr>
            <c:extLst>
              <c:ext xmlns:c16="http://schemas.microsoft.com/office/drawing/2014/chart" uri="{C3380CC4-5D6E-409C-BE32-E72D297353CC}">
                <c16:uniqueId val="{00000015-08D3-48C6-B53C-D8417669E0E7}"/>
              </c:ext>
            </c:extLst>
          </c:dPt>
          <c:dPt>
            <c:idx val="11"/>
            <c:bubble3D val="0"/>
            <c:spPr>
              <a:solidFill>
                <a:srgbClr val="EBD8D0"/>
              </a:solidFill>
              <a:ln w="9525" cmpd="sng">
                <a:solidFill>
                  <a:schemeClr val="lt1"/>
                </a:solidFill>
              </a:ln>
            </c:spPr>
            <c:extLst>
              <c:ext xmlns:c16="http://schemas.microsoft.com/office/drawing/2014/chart" uri="{C3380CC4-5D6E-409C-BE32-E72D297353CC}">
                <c16:uniqueId val="{00000017-08D3-48C6-B53C-D8417669E0E7}"/>
              </c:ext>
            </c:extLst>
          </c:dPt>
          <c:dPt>
            <c:idx val="12"/>
            <c:bubble3D val="0"/>
            <c:spPr>
              <a:solidFill>
                <a:srgbClr val="F1E3DA"/>
              </a:solidFill>
              <a:ln w="9525" cmpd="sng">
                <a:solidFill>
                  <a:schemeClr val="lt1"/>
                </a:solidFill>
              </a:ln>
            </c:spPr>
            <c:extLst>
              <c:ext xmlns:c16="http://schemas.microsoft.com/office/drawing/2014/chart" uri="{C3380CC4-5D6E-409C-BE32-E72D297353CC}">
                <c16:uniqueId val="{00000019-08D3-48C6-B53C-D8417669E0E7}"/>
              </c:ext>
            </c:extLst>
          </c:dPt>
          <c:dPt>
            <c:idx val="13"/>
            <c:bubble3D val="0"/>
            <c:spPr>
              <a:solidFill>
                <a:srgbClr val="E1D3D0"/>
              </a:solidFill>
              <a:ln w="9525" cmpd="sng">
                <a:solidFill>
                  <a:schemeClr val="lt1"/>
                </a:solidFill>
              </a:ln>
            </c:spPr>
            <c:extLst>
              <c:ext xmlns:c16="http://schemas.microsoft.com/office/drawing/2014/chart" uri="{C3380CC4-5D6E-409C-BE32-E72D297353CC}">
                <c16:uniqueId val="{0000001B-08D3-48C6-B53C-D8417669E0E7}"/>
              </c:ext>
            </c:extLst>
          </c:dPt>
          <c:dPt>
            <c:idx val="14"/>
            <c:bubble3D val="0"/>
            <c:spPr>
              <a:solidFill>
                <a:srgbClr val="F3EEEC"/>
              </a:solidFill>
              <a:ln w="9525" cmpd="sng">
                <a:solidFill>
                  <a:schemeClr val="lt1"/>
                </a:solidFill>
              </a:ln>
            </c:spPr>
            <c:extLst>
              <c:ext xmlns:c16="http://schemas.microsoft.com/office/drawing/2014/chart" uri="{C3380CC4-5D6E-409C-BE32-E72D297353CC}">
                <c16:uniqueId val="{0000001D-08D3-48C6-B53C-D8417669E0E7}"/>
              </c:ext>
            </c:extLst>
          </c:dPt>
          <c:dPt>
            <c:idx val="15"/>
            <c:bubble3D val="0"/>
            <c:spPr>
              <a:solidFill>
                <a:srgbClr val="E6D9CD"/>
              </a:solidFill>
              <a:ln w="9525" cmpd="sng">
                <a:solidFill>
                  <a:schemeClr val="lt1"/>
                </a:solidFill>
              </a:ln>
            </c:spPr>
            <c:extLst>
              <c:ext xmlns:c16="http://schemas.microsoft.com/office/drawing/2014/chart" uri="{C3380CC4-5D6E-409C-BE32-E72D297353CC}">
                <c16:uniqueId val="{0000001F-08D3-48C6-B53C-D8417669E0E7}"/>
              </c:ext>
            </c:extLst>
          </c:dPt>
          <c:dPt>
            <c:idx val="16"/>
            <c:bubble3D val="0"/>
            <c:spPr>
              <a:solidFill>
                <a:srgbClr val="EBD8D0"/>
              </a:solidFill>
              <a:ln w="9525" cmpd="sng">
                <a:solidFill>
                  <a:schemeClr val="lt1"/>
                </a:solidFill>
              </a:ln>
            </c:spPr>
            <c:extLst>
              <c:ext xmlns:c16="http://schemas.microsoft.com/office/drawing/2014/chart" uri="{C3380CC4-5D6E-409C-BE32-E72D297353CC}">
                <c16:uniqueId val="{00000021-08D3-48C6-B53C-D8417669E0E7}"/>
              </c:ext>
            </c:extLst>
          </c:dPt>
          <c:dPt>
            <c:idx val="17"/>
            <c:bubble3D val="0"/>
            <c:spPr>
              <a:solidFill>
                <a:srgbClr val="EDE1D6"/>
              </a:solidFill>
              <a:ln w="9525" cmpd="sng">
                <a:solidFill>
                  <a:schemeClr val="lt1"/>
                </a:solidFill>
              </a:ln>
            </c:spPr>
            <c:extLst>
              <c:ext xmlns:c16="http://schemas.microsoft.com/office/drawing/2014/chart" uri="{C3380CC4-5D6E-409C-BE32-E72D297353CC}">
                <c16:uniqueId val="{00000023-08D3-48C6-B53C-D8417669E0E7}"/>
              </c:ext>
            </c:extLst>
          </c:dPt>
          <c:dPt>
            <c:idx val="18"/>
            <c:bubble3D val="0"/>
            <c:spPr>
              <a:solidFill>
                <a:srgbClr val="D8C6B4"/>
              </a:solidFill>
              <a:ln w="9525" cmpd="sng">
                <a:solidFill>
                  <a:schemeClr val="lt1"/>
                </a:solidFill>
              </a:ln>
            </c:spPr>
            <c:extLst>
              <c:ext xmlns:c16="http://schemas.microsoft.com/office/drawing/2014/chart" uri="{C3380CC4-5D6E-409C-BE32-E72D297353CC}">
                <c16:uniqueId val="{00000025-08D3-48C6-B53C-D8417669E0E7}"/>
              </c:ext>
            </c:extLst>
          </c:dPt>
          <c:dPt>
            <c:idx val="19"/>
            <c:bubble3D val="0"/>
            <c:spPr>
              <a:solidFill>
                <a:srgbClr val="EBD8D0"/>
              </a:solidFill>
              <a:ln w="9525" cmpd="sng">
                <a:solidFill>
                  <a:schemeClr val="lt1"/>
                </a:solidFill>
              </a:ln>
            </c:spPr>
            <c:extLst>
              <c:ext xmlns:c16="http://schemas.microsoft.com/office/drawing/2014/chart" uri="{C3380CC4-5D6E-409C-BE32-E72D297353CC}">
                <c16:uniqueId val="{00000027-08D3-48C6-B53C-D8417669E0E7}"/>
              </c:ext>
            </c:extLst>
          </c:dPt>
          <c:dPt>
            <c:idx val="20"/>
            <c:bubble3D val="0"/>
            <c:spPr>
              <a:solidFill>
                <a:srgbClr val="D8C6B4"/>
              </a:solidFill>
              <a:ln w="9525" cmpd="sng">
                <a:solidFill>
                  <a:schemeClr val="lt1"/>
                </a:solidFill>
              </a:ln>
            </c:spPr>
            <c:extLst>
              <c:ext xmlns:c16="http://schemas.microsoft.com/office/drawing/2014/chart" uri="{C3380CC4-5D6E-409C-BE32-E72D297353CC}">
                <c16:uniqueId val="{00000029-08D3-48C6-B53C-D8417669E0E7}"/>
              </c:ext>
            </c:extLst>
          </c:dPt>
          <c:dPt>
            <c:idx val="21"/>
            <c:bubble3D val="0"/>
            <c:spPr>
              <a:solidFill>
                <a:schemeClr val="accent2"/>
              </a:solidFill>
              <a:ln w="9525" cmpd="sng">
                <a:solidFill>
                  <a:schemeClr val="lt1"/>
                </a:solidFill>
              </a:ln>
            </c:spPr>
            <c:extLst>
              <c:ext xmlns:c16="http://schemas.microsoft.com/office/drawing/2014/chart" uri="{C3380CC4-5D6E-409C-BE32-E72D297353CC}">
                <c16:uniqueId val="{0000002B-08D3-48C6-B53C-D8417669E0E7}"/>
              </c:ext>
            </c:extLst>
          </c:dPt>
          <c:dPt>
            <c:idx val="22"/>
            <c:bubble3D val="0"/>
            <c:spPr>
              <a:solidFill>
                <a:schemeClr val="accent1"/>
              </a:solidFill>
              <a:ln w="9525" cmpd="sng">
                <a:solidFill>
                  <a:schemeClr val="lt1"/>
                </a:solidFill>
              </a:ln>
            </c:spPr>
            <c:extLst>
              <c:ext xmlns:c16="http://schemas.microsoft.com/office/drawing/2014/chart" uri="{C3380CC4-5D6E-409C-BE32-E72D297353CC}">
                <c16:uniqueId val="{0000002D-08D3-48C6-B53C-D8417669E0E7}"/>
              </c:ext>
            </c:extLst>
          </c:dPt>
          <c:dPt>
            <c:idx val="23"/>
            <c:bubble3D val="0"/>
            <c:spPr>
              <a:solidFill>
                <a:schemeClr val="accent5"/>
              </a:solidFill>
              <a:ln w="9525" cmpd="sng">
                <a:solidFill>
                  <a:schemeClr val="lt1"/>
                </a:solidFill>
              </a:ln>
            </c:spPr>
            <c:extLst>
              <c:ext xmlns:c16="http://schemas.microsoft.com/office/drawing/2014/chart" uri="{C3380CC4-5D6E-409C-BE32-E72D297353CC}">
                <c16:uniqueId val="{0000002F-08D3-48C6-B53C-D8417669E0E7}"/>
              </c:ext>
            </c:extLst>
          </c:dPt>
          <c:dPt>
            <c:idx val="24"/>
            <c:bubble3D val="0"/>
            <c:spPr>
              <a:solidFill>
                <a:schemeClr val="accent6"/>
              </a:solidFill>
              <a:ln w="9525" cmpd="sng">
                <a:solidFill>
                  <a:schemeClr val="lt1"/>
                </a:solidFill>
              </a:ln>
            </c:spPr>
            <c:extLst>
              <c:ext xmlns:c16="http://schemas.microsoft.com/office/drawing/2014/chart" uri="{C3380CC4-5D6E-409C-BE32-E72D297353CC}">
                <c16:uniqueId val="{00000031-08D3-48C6-B53C-D8417669E0E7}"/>
              </c:ext>
            </c:extLst>
          </c:dPt>
          <c:dPt>
            <c:idx val="25"/>
            <c:bubble3D val="0"/>
            <c:spPr>
              <a:solidFill>
                <a:schemeClr val="accent1"/>
              </a:solidFill>
              <a:ln w="9525" cmpd="sng">
                <a:solidFill>
                  <a:schemeClr val="lt1"/>
                </a:solidFill>
              </a:ln>
            </c:spPr>
            <c:extLst>
              <c:ext xmlns:c16="http://schemas.microsoft.com/office/drawing/2014/chart" uri="{C3380CC4-5D6E-409C-BE32-E72D297353CC}">
                <c16:uniqueId val="{00000033-08D3-48C6-B53C-D8417669E0E7}"/>
              </c:ext>
            </c:extLst>
          </c:dPt>
          <c:dPt>
            <c:idx val="26"/>
            <c:bubble3D val="0"/>
            <c:spPr>
              <a:solidFill>
                <a:schemeClr val="accent4"/>
              </a:solidFill>
              <a:ln w="9525" cmpd="sng">
                <a:solidFill>
                  <a:schemeClr val="lt1"/>
                </a:solidFill>
              </a:ln>
            </c:spPr>
            <c:extLst>
              <c:ext xmlns:c16="http://schemas.microsoft.com/office/drawing/2014/chart" uri="{C3380CC4-5D6E-409C-BE32-E72D297353CC}">
                <c16:uniqueId val="{00000035-08D3-48C6-B53C-D8417669E0E7}"/>
              </c:ext>
            </c:extLst>
          </c:dPt>
          <c:dPt>
            <c:idx val="27"/>
            <c:bubble3D val="0"/>
            <c:spPr>
              <a:solidFill>
                <a:schemeClr val="accent5"/>
              </a:solidFill>
              <a:ln w="9525" cmpd="sng">
                <a:solidFill>
                  <a:schemeClr val="lt1"/>
                </a:solidFill>
              </a:ln>
            </c:spPr>
            <c:extLst>
              <c:ext xmlns:c16="http://schemas.microsoft.com/office/drawing/2014/chart" uri="{C3380CC4-5D6E-409C-BE32-E72D297353CC}">
                <c16:uniqueId val="{00000037-08D3-48C6-B53C-D8417669E0E7}"/>
              </c:ext>
            </c:extLst>
          </c:dPt>
          <c:dPt>
            <c:idx val="28"/>
            <c:bubble3D val="0"/>
            <c:spPr>
              <a:solidFill>
                <a:schemeClr val="accent2"/>
              </a:solidFill>
              <a:ln w="9525" cmpd="sng">
                <a:solidFill>
                  <a:schemeClr val="lt1"/>
                </a:solidFill>
              </a:ln>
            </c:spPr>
            <c:extLst>
              <c:ext xmlns:c16="http://schemas.microsoft.com/office/drawing/2014/chart" uri="{C3380CC4-5D6E-409C-BE32-E72D297353CC}">
                <c16:uniqueId val="{00000039-08D3-48C6-B53C-D8417669E0E7}"/>
              </c:ext>
            </c:extLst>
          </c:dPt>
          <c:dPt>
            <c:idx val="29"/>
            <c:bubble3D val="0"/>
            <c:spPr>
              <a:solidFill>
                <a:schemeClr val="accent6"/>
              </a:solidFill>
              <a:ln w="9525" cmpd="sng">
                <a:solidFill>
                  <a:schemeClr val="lt1"/>
                </a:solidFill>
              </a:ln>
            </c:spPr>
            <c:extLst>
              <c:ext xmlns:c16="http://schemas.microsoft.com/office/drawing/2014/chart" uri="{C3380CC4-5D6E-409C-BE32-E72D297353CC}">
                <c16:uniqueId val="{0000003B-08D3-48C6-B53C-D8417669E0E7}"/>
              </c:ext>
            </c:extLst>
          </c:dPt>
          <c:dPt>
            <c:idx val="30"/>
            <c:bubble3D val="0"/>
            <c:spPr>
              <a:solidFill>
                <a:schemeClr val="accent1"/>
              </a:solidFill>
              <a:ln w="9525" cmpd="sng">
                <a:solidFill>
                  <a:schemeClr val="lt1"/>
                </a:solidFill>
              </a:ln>
            </c:spPr>
            <c:extLst>
              <c:ext xmlns:c16="http://schemas.microsoft.com/office/drawing/2014/chart" uri="{C3380CC4-5D6E-409C-BE32-E72D297353CC}">
                <c16:uniqueId val="{0000003D-08D3-48C6-B53C-D8417669E0E7}"/>
              </c:ext>
            </c:extLst>
          </c:dPt>
          <c:dPt>
            <c:idx val="31"/>
            <c:bubble3D val="0"/>
            <c:spPr>
              <a:solidFill>
                <a:schemeClr val="accent5"/>
              </a:solidFill>
              <a:ln w="9525" cmpd="sng">
                <a:solidFill>
                  <a:schemeClr val="lt1"/>
                </a:solidFill>
              </a:ln>
            </c:spPr>
            <c:extLst>
              <c:ext xmlns:c16="http://schemas.microsoft.com/office/drawing/2014/chart" uri="{C3380CC4-5D6E-409C-BE32-E72D297353CC}">
                <c16:uniqueId val="{0000003F-08D3-48C6-B53C-D8417669E0E7}"/>
              </c:ext>
            </c:extLst>
          </c:dPt>
          <c:dPt>
            <c:idx val="32"/>
            <c:bubble3D val="0"/>
            <c:spPr>
              <a:solidFill>
                <a:srgbClr val="080E14"/>
              </a:solidFill>
              <a:ln w="9525" cmpd="sng">
                <a:solidFill>
                  <a:schemeClr val="lt1"/>
                </a:solidFill>
              </a:ln>
            </c:spPr>
            <c:extLst>
              <c:ext xmlns:c16="http://schemas.microsoft.com/office/drawing/2014/chart" uri="{C3380CC4-5D6E-409C-BE32-E72D297353CC}">
                <c16:uniqueId val="{00000041-08D3-48C6-B53C-D8417669E0E7}"/>
              </c:ext>
            </c:extLst>
          </c:dPt>
          <c:cat>
            <c:strRef>
              <c:f>'May Profit and Loss'!$C$20:$C$52</c:f>
              <c:strCache>
                <c:ptCount val="33"/>
                <c:pt idx="0">
                  <c:v>Advertising</c:v>
                </c:pt>
                <c:pt idx="1">
                  <c:v>Contract Labor</c:v>
                </c:pt>
                <c:pt idx="2">
                  <c:v>Credit Card Processing Fees</c:v>
                </c:pt>
                <c:pt idx="3">
                  <c:v>Bank Fees</c:v>
                </c:pt>
                <c:pt idx="4">
                  <c:v>Business Insurance</c:v>
                </c:pt>
                <c:pt idx="5">
                  <c:v>Interest Paid</c:v>
                </c:pt>
                <c:pt idx="6">
                  <c:v>Legal Fees</c:v>
                </c:pt>
                <c:pt idx="7">
                  <c:v>Accounting Fees</c:v>
                </c:pt>
                <c:pt idx="8">
                  <c:v>Other Professional Fees</c:v>
                </c:pt>
                <c:pt idx="9">
                  <c:v>Office Expenses</c:v>
                </c:pt>
                <c:pt idx="10">
                  <c:v>Rent Expense</c:v>
                </c:pt>
                <c:pt idx="11">
                  <c:v>Repairs and Maintenance</c:v>
                </c:pt>
                <c:pt idx="12">
                  <c:v>Taxes and Licences</c:v>
                </c:pt>
                <c:pt idx="13">
                  <c:v>Travel Expenses</c:v>
                </c:pt>
                <c:pt idx="14">
                  <c:v>Meal Expenses</c:v>
                </c:pt>
                <c:pt idx="15">
                  <c:v>Utilities</c:v>
                </c:pt>
                <c:pt idx="16">
                  <c:v>Payroll</c:v>
                </c:pt>
                <c:pt idx="17">
                  <c:v>Payoll Taxes </c:v>
                </c:pt>
                <c:pt idx="18">
                  <c:v>Shipping Expenses</c:v>
                </c:pt>
                <c:pt idx="19">
                  <c:v>Dues and Subscriptions</c:v>
                </c:pt>
                <c:pt idx="20">
                  <c:v>Phone Expenses</c:v>
                </c:pt>
                <c:pt idx="21">
                  <c:v>Continuing Education</c:v>
                </c:pt>
                <c:pt idx="22">
                  <c:v>Website Expenses</c:v>
                </c:pt>
                <c:pt idx="23">
                  <c:v>Health Insurance</c:v>
                </c:pt>
                <c:pt idx="24">
                  <c:v>Software Expenses</c:v>
                </c:pt>
                <c:pt idx="25">
                  <c:v>Expense 3</c:v>
                </c:pt>
                <c:pt idx="26">
                  <c:v>Expense 4</c:v>
                </c:pt>
                <c:pt idx="27">
                  <c:v>Expense 5</c:v>
                </c:pt>
                <c:pt idx="28">
                  <c:v>Expense 6</c:v>
                </c:pt>
                <c:pt idx="29">
                  <c:v>Expense 7</c:v>
                </c:pt>
                <c:pt idx="30">
                  <c:v>Expense 8</c:v>
                </c:pt>
                <c:pt idx="31">
                  <c:v>Expense 9</c:v>
                </c:pt>
                <c:pt idx="32">
                  <c:v>Expense 10</c:v>
                </c:pt>
              </c:strCache>
            </c:strRef>
          </c:cat>
          <c:val>
            <c:numRef>
              <c:f>'May Profit and Loss'!$D$20:$D$52</c:f>
              <c:numCache>
                <c:formatCode>"$"#,##0.00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extLst>
            <c:ext xmlns:c16="http://schemas.microsoft.com/office/drawing/2014/chart" uri="{C3380CC4-5D6E-409C-BE32-E72D297353CC}">
              <c16:uniqueId val="{00000042-08D3-48C6-B53C-D8417669E0E7}"/>
            </c:ext>
          </c:extLst>
        </c:ser>
        <c:dLbls>
          <c:showLegendKey val="0"/>
          <c:showVal val="0"/>
          <c:showCatName val="0"/>
          <c:showSerName val="0"/>
          <c:showPercent val="0"/>
          <c:showBubbleSize val="0"/>
          <c:showLeaderLines val="1"/>
        </c:dLbls>
        <c:firstSliceAng val="0"/>
      </c:pieChart>
    </c:plotArea>
    <c:legend>
      <c:legendPos val="r"/>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b="0">
                <a:solidFill>
                  <a:srgbClr val="757575"/>
                </a:solidFill>
                <a:latin typeface="+mn-lt"/>
              </a:defRPr>
            </a:pPr>
            <a:r>
              <a:rPr b="0">
                <a:solidFill>
                  <a:srgbClr val="757575"/>
                </a:solidFill>
                <a:latin typeface="+mn-lt"/>
              </a:rPr>
              <a:t>Income </a:t>
            </a:r>
          </a:p>
        </c:rich>
      </c:tx>
      <c:overlay val="0"/>
    </c:title>
    <c:autoTitleDeleted val="0"/>
    <c:plotArea>
      <c:layout/>
      <c:pieChart>
        <c:varyColors val="1"/>
        <c:ser>
          <c:idx val="0"/>
          <c:order val="0"/>
          <c:dPt>
            <c:idx val="0"/>
            <c:bubble3D val="0"/>
            <c:spPr>
              <a:solidFill>
                <a:srgbClr val="F1E3DA"/>
              </a:solidFill>
              <a:ln w="9525" cmpd="sng">
                <a:solidFill>
                  <a:schemeClr val="lt1"/>
                </a:solidFill>
              </a:ln>
            </c:spPr>
            <c:extLst>
              <c:ext xmlns:c16="http://schemas.microsoft.com/office/drawing/2014/chart" uri="{C3380CC4-5D6E-409C-BE32-E72D297353CC}">
                <c16:uniqueId val="{00000001-7F77-441C-AE25-C0B2D9137234}"/>
              </c:ext>
            </c:extLst>
          </c:dPt>
          <c:dPt>
            <c:idx val="1"/>
            <c:bubble3D val="0"/>
            <c:spPr>
              <a:solidFill>
                <a:srgbClr val="EDD6D6"/>
              </a:solidFill>
              <a:ln w="9525" cmpd="sng">
                <a:solidFill>
                  <a:schemeClr val="lt1"/>
                </a:solidFill>
              </a:ln>
            </c:spPr>
            <c:extLst>
              <c:ext xmlns:c16="http://schemas.microsoft.com/office/drawing/2014/chart" uri="{C3380CC4-5D6E-409C-BE32-E72D297353CC}">
                <c16:uniqueId val="{00000003-7F77-441C-AE25-C0B2D9137234}"/>
              </c:ext>
            </c:extLst>
          </c:dPt>
          <c:dPt>
            <c:idx val="2"/>
            <c:bubble3D val="0"/>
            <c:spPr>
              <a:solidFill>
                <a:srgbClr val="F3EEEC"/>
              </a:solidFill>
              <a:ln w="9525" cmpd="sng">
                <a:solidFill>
                  <a:schemeClr val="lt1"/>
                </a:solidFill>
              </a:ln>
            </c:spPr>
            <c:extLst>
              <c:ext xmlns:c16="http://schemas.microsoft.com/office/drawing/2014/chart" uri="{C3380CC4-5D6E-409C-BE32-E72D297353CC}">
                <c16:uniqueId val="{00000005-7F77-441C-AE25-C0B2D9137234}"/>
              </c:ext>
            </c:extLst>
          </c:dPt>
          <c:dPt>
            <c:idx val="3"/>
            <c:bubble3D val="0"/>
            <c:spPr>
              <a:solidFill>
                <a:srgbClr val="E6D9CD"/>
              </a:solidFill>
              <a:ln w="9525" cmpd="sng">
                <a:solidFill>
                  <a:schemeClr val="lt1"/>
                </a:solidFill>
              </a:ln>
            </c:spPr>
            <c:extLst>
              <c:ext xmlns:c16="http://schemas.microsoft.com/office/drawing/2014/chart" uri="{C3380CC4-5D6E-409C-BE32-E72D297353CC}">
                <c16:uniqueId val="{00000007-7F77-441C-AE25-C0B2D9137234}"/>
              </c:ext>
            </c:extLst>
          </c:dPt>
          <c:dPt>
            <c:idx val="4"/>
            <c:bubble3D val="0"/>
            <c:spPr>
              <a:solidFill>
                <a:srgbClr val="E1D3D0"/>
              </a:solidFill>
              <a:ln w="9525" cmpd="sng">
                <a:solidFill>
                  <a:schemeClr val="lt1"/>
                </a:solidFill>
              </a:ln>
            </c:spPr>
            <c:extLst>
              <c:ext xmlns:c16="http://schemas.microsoft.com/office/drawing/2014/chart" uri="{C3380CC4-5D6E-409C-BE32-E72D297353CC}">
                <c16:uniqueId val="{00000009-7F77-441C-AE25-C0B2D9137234}"/>
              </c:ext>
            </c:extLst>
          </c:dPt>
          <c:dPt>
            <c:idx val="5"/>
            <c:bubble3D val="0"/>
            <c:spPr>
              <a:solidFill>
                <a:srgbClr val="F1E3DA"/>
              </a:solidFill>
              <a:ln w="9525" cmpd="sng">
                <a:solidFill>
                  <a:schemeClr val="lt1"/>
                </a:solidFill>
              </a:ln>
            </c:spPr>
            <c:extLst>
              <c:ext xmlns:c16="http://schemas.microsoft.com/office/drawing/2014/chart" uri="{C3380CC4-5D6E-409C-BE32-E72D297353CC}">
                <c16:uniqueId val="{0000000B-7F77-441C-AE25-C0B2D9137234}"/>
              </c:ext>
            </c:extLst>
          </c:dPt>
          <c:dPt>
            <c:idx val="6"/>
            <c:bubble3D val="0"/>
            <c:spPr>
              <a:solidFill>
                <a:srgbClr val="F3EEEC"/>
              </a:solidFill>
              <a:ln w="9525" cmpd="sng">
                <a:solidFill>
                  <a:schemeClr val="lt1"/>
                </a:solidFill>
              </a:ln>
            </c:spPr>
            <c:extLst>
              <c:ext xmlns:c16="http://schemas.microsoft.com/office/drawing/2014/chart" uri="{C3380CC4-5D6E-409C-BE32-E72D297353CC}">
                <c16:uniqueId val="{0000000D-7F77-441C-AE25-C0B2D9137234}"/>
              </c:ext>
            </c:extLst>
          </c:dPt>
          <c:dPt>
            <c:idx val="7"/>
            <c:bubble3D val="0"/>
            <c:spPr>
              <a:solidFill>
                <a:srgbClr val="E9DEDB"/>
              </a:solidFill>
              <a:ln w="9525" cmpd="sng">
                <a:solidFill>
                  <a:schemeClr val="lt1"/>
                </a:solidFill>
              </a:ln>
            </c:spPr>
            <c:extLst>
              <c:ext xmlns:c16="http://schemas.microsoft.com/office/drawing/2014/chart" uri="{C3380CC4-5D6E-409C-BE32-E72D297353CC}">
                <c16:uniqueId val="{0000000F-7F77-441C-AE25-C0B2D9137234}"/>
              </c:ext>
            </c:extLst>
          </c:dPt>
          <c:dPt>
            <c:idx val="8"/>
            <c:bubble3D val="0"/>
            <c:spPr>
              <a:solidFill>
                <a:srgbClr val="F2EAE2"/>
              </a:solidFill>
              <a:ln w="9525" cmpd="sng">
                <a:solidFill>
                  <a:schemeClr val="lt1"/>
                </a:solidFill>
              </a:ln>
            </c:spPr>
            <c:extLst>
              <c:ext xmlns:c16="http://schemas.microsoft.com/office/drawing/2014/chart" uri="{C3380CC4-5D6E-409C-BE32-E72D297353CC}">
                <c16:uniqueId val="{00000011-7F77-441C-AE25-C0B2D9137234}"/>
              </c:ext>
            </c:extLst>
          </c:dPt>
          <c:dPt>
            <c:idx val="9"/>
            <c:bubble3D val="0"/>
            <c:spPr>
              <a:solidFill>
                <a:srgbClr val="EEE4DC"/>
              </a:solidFill>
              <a:ln w="9525" cmpd="sng">
                <a:solidFill>
                  <a:schemeClr val="lt1"/>
                </a:solidFill>
              </a:ln>
            </c:spPr>
            <c:extLst>
              <c:ext xmlns:c16="http://schemas.microsoft.com/office/drawing/2014/chart" uri="{C3380CC4-5D6E-409C-BE32-E72D297353CC}">
                <c16:uniqueId val="{00000013-7F77-441C-AE25-C0B2D9137234}"/>
              </c:ext>
            </c:extLst>
          </c:dPt>
          <c:cat>
            <c:strRef>
              <c:f>'June Profit and Loss'!$C$7:$C$16</c:f>
              <c:strCache>
                <c:ptCount val="10"/>
                <c:pt idx="0">
                  <c:v>Income Type 1 </c:v>
                </c:pt>
                <c:pt idx="1">
                  <c:v>Affiliate Income</c:v>
                </c:pt>
                <c:pt idx="2">
                  <c:v>Product/Service 3</c:v>
                </c:pt>
                <c:pt idx="3">
                  <c:v>Product/Service 4</c:v>
                </c:pt>
                <c:pt idx="4">
                  <c:v>Product/Service 5</c:v>
                </c:pt>
                <c:pt idx="5">
                  <c:v>Product/Service 6</c:v>
                </c:pt>
                <c:pt idx="6">
                  <c:v>Product/Service 7</c:v>
                </c:pt>
                <c:pt idx="7">
                  <c:v>Product/Service 8</c:v>
                </c:pt>
                <c:pt idx="8">
                  <c:v>Product/Service 9</c:v>
                </c:pt>
                <c:pt idx="9">
                  <c:v>Product/Service 10</c:v>
                </c:pt>
              </c:strCache>
            </c:strRef>
          </c:cat>
          <c:val>
            <c:numRef>
              <c:f>'June Profit and Loss'!$D$7:$D$16</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14-7F77-441C-AE25-C0B2D9137234}"/>
            </c:ext>
          </c:extLst>
        </c:ser>
        <c:dLbls>
          <c:showLegendKey val="0"/>
          <c:showVal val="0"/>
          <c:showCatName val="0"/>
          <c:showSerName val="0"/>
          <c:showPercent val="0"/>
          <c:showBubbleSize val="0"/>
          <c:showLeaderLines val="1"/>
        </c:dLbls>
        <c:firstSliceAng val="0"/>
      </c:pieChart>
    </c:plotArea>
    <c:legend>
      <c:legendPos val="r"/>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b="0">
                <a:solidFill>
                  <a:srgbClr val="757575"/>
                </a:solidFill>
                <a:latin typeface="+mn-lt"/>
              </a:defRPr>
            </a:pPr>
            <a:r>
              <a:rPr b="0">
                <a:solidFill>
                  <a:srgbClr val="757575"/>
                </a:solidFill>
                <a:latin typeface="+mn-lt"/>
              </a:rPr>
              <a:t>Expenses</a:t>
            </a:r>
          </a:p>
        </c:rich>
      </c:tx>
      <c:overlay val="0"/>
    </c:title>
    <c:autoTitleDeleted val="0"/>
    <c:plotArea>
      <c:layout/>
      <c:pieChart>
        <c:varyColors val="1"/>
        <c:ser>
          <c:idx val="0"/>
          <c:order val="0"/>
          <c:dPt>
            <c:idx val="0"/>
            <c:bubble3D val="0"/>
            <c:spPr>
              <a:solidFill>
                <a:schemeClr val="accent2"/>
              </a:solidFill>
              <a:ln w="9525" cmpd="sng">
                <a:solidFill>
                  <a:schemeClr val="lt1"/>
                </a:solidFill>
              </a:ln>
            </c:spPr>
            <c:extLst>
              <c:ext xmlns:c16="http://schemas.microsoft.com/office/drawing/2014/chart" uri="{C3380CC4-5D6E-409C-BE32-E72D297353CC}">
                <c16:uniqueId val="{00000001-5CDD-4639-9C98-6C70911F0C85}"/>
              </c:ext>
            </c:extLst>
          </c:dPt>
          <c:dPt>
            <c:idx val="1"/>
            <c:bubble3D val="0"/>
            <c:spPr>
              <a:solidFill>
                <a:srgbClr val="F1E3DA"/>
              </a:solidFill>
              <a:ln w="9525" cmpd="sng">
                <a:solidFill>
                  <a:schemeClr val="lt1"/>
                </a:solidFill>
              </a:ln>
            </c:spPr>
            <c:extLst>
              <c:ext xmlns:c16="http://schemas.microsoft.com/office/drawing/2014/chart" uri="{C3380CC4-5D6E-409C-BE32-E72D297353CC}">
                <c16:uniqueId val="{00000003-5CDD-4639-9C98-6C70911F0C85}"/>
              </c:ext>
            </c:extLst>
          </c:dPt>
          <c:dPt>
            <c:idx val="2"/>
            <c:bubble3D val="0"/>
            <c:spPr>
              <a:solidFill>
                <a:srgbClr val="EDD6D6"/>
              </a:solidFill>
              <a:ln w="9525" cmpd="sng">
                <a:solidFill>
                  <a:schemeClr val="lt1"/>
                </a:solidFill>
              </a:ln>
            </c:spPr>
            <c:extLst>
              <c:ext xmlns:c16="http://schemas.microsoft.com/office/drawing/2014/chart" uri="{C3380CC4-5D6E-409C-BE32-E72D297353CC}">
                <c16:uniqueId val="{00000005-5CDD-4639-9C98-6C70911F0C85}"/>
              </c:ext>
            </c:extLst>
          </c:dPt>
          <c:dPt>
            <c:idx val="3"/>
            <c:bubble3D val="0"/>
            <c:spPr>
              <a:solidFill>
                <a:srgbClr val="F3EEEC"/>
              </a:solidFill>
              <a:ln w="9525" cmpd="sng">
                <a:solidFill>
                  <a:schemeClr val="lt1"/>
                </a:solidFill>
              </a:ln>
            </c:spPr>
            <c:extLst>
              <c:ext xmlns:c16="http://schemas.microsoft.com/office/drawing/2014/chart" uri="{C3380CC4-5D6E-409C-BE32-E72D297353CC}">
                <c16:uniqueId val="{00000007-5CDD-4639-9C98-6C70911F0C85}"/>
              </c:ext>
            </c:extLst>
          </c:dPt>
          <c:dPt>
            <c:idx val="4"/>
            <c:bubble3D val="0"/>
            <c:spPr>
              <a:solidFill>
                <a:srgbClr val="E9DEDB"/>
              </a:solidFill>
              <a:ln w="9525" cmpd="sng">
                <a:solidFill>
                  <a:schemeClr val="lt1"/>
                </a:solidFill>
              </a:ln>
            </c:spPr>
            <c:extLst>
              <c:ext xmlns:c16="http://schemas.microsoft.com/office/drawing/2014/chart" uri="{C3380CC4-5D6E-409C-BE32-E72D297353CC}">
                <c16:uniqueId val="{00000009-5CDD-4639-9C98-6C70911F0C85}"/>
              </c:ext>
            </c:extLst>
          </c:dPt>
          <c:dPt>
            <c:idx val="5"/>
            <c:bubble3D val="0"/>
            <c:spPr>
              <a:solidFill>
                <a:srgbClr val="E1D3D0"/>
              </a:solidFill>
              <a:ln w="9525" cmpd="sng">
                <a:solidFill>
                  <a:schemeClr val="lt1"/>
                </a:solidFill>
              </a:ln>
            </c:spPr>
            <c:extLst>
              <c:ext xmlns:c16="http://schemas.microsoft.com/office/drawing/2014/chart" uri="{C3380CC4-5D6E-409C-BE32-E72D297353CC}">
                <c16:uniqueId val="{0000000B-5CDD-4639-9C98-6C70911F0C85}"/>
              </c:ext>
            </c:extLst>
          </c:dPt>
          <c:dPt>
            <c:idx val="6"/>
            <c:bubble3D val="0"/>
            <c:spPr>
              <a:solidFill>
                <a:srgbClr val="EBD8D0"/>
              </a:solidFill>
              <a:ln w="9525" cmpd="sng">
                <a:solidFill>
                  <a:schemeClr val="lt1"/>
                </a:solidFill>
              </a:ln>
            </c:spPr>
            <c:extLst>
              <c:ext xmlns:c16="http://schemas.microsoft.com/office/drawing/2014/chart" uri="{C3380CC4-5D6E-409C-BE32-E72D297353CC}">
                <c16:uniqueId val="{0000000D-5CDD-4639-9C98-6C70911F0C85}"/>
              </c:ext>
            </c:extLst>
          </c:dPt>
          <c:dPt>
            <c:idx val="7"/>
            <c:bubble3D val="0"/>
            <c:spPr>
              <a:solidFill>
                <a:srgbClr val="E6D9CD"/>
              </a:solidFill>
              <a:ln w="9525" cmpd="sng">
                <a:solidFill>
                  <a:schemeClr val="lt1"/>
                </a:solidFill>
              </a:ln>
            </c:spPr>
            <c:extLst>
              <c:ext xmlns:c16="http://schemas.microsoft.com/office/drawing/2014/chart" uri="{C3380CC4-5D6E-409C-BE32-E72D297353CC}">
                <c16:uniqueId val="{0000000F-5CDD-4639-9C98-6C70911F0C85}"/>
              </c:ext>
            </c:extLst>
          </c:dPt>
          <c:dPt>
            <c:idx val="8"/>
            <c:bubble3D val="0"/>
            <c:spPr>
              <a:solidFill>
                <a:srgbClr val="D8C6B4"/>
              </a:solidFill>
              <a:ln w="9525" cmpd="sng">
                <a:solidFill>
                  <a:schemeClr val="lt1"/>
                </a:solidFill>
              </a:ln>
            </c:spPr>
            <c:extLst>
              <c:ext xmlns:c16="http://schemas.microsoft.com/office/drawing/2014/chart" uri="{C3380CC4-5D6E-409C-BE32-E72D297353CC}">
                <c16:uniqueId val="{00000011-5CDD-4639-9C98-6C70911F0C85}"/>
              </c:ext>
            </c:extLst>
          </c:dPt>
          <c:dPt>
            <c:idx val="9"/>
            <c:bubble3D val="0"/>
            <c:spPr>
              <a:solidFill>
                <a:srgbClr val="F3E8E5"/>
              </a:solidFill>
              <a:ln w="9525" cmpd="sng">
                <a:solidFill>
                  <a:schemeClr val="lt1"/>
                </a:solidFill>
              </a:ln>
            </c:spPr>
            <c:extLst>
              <c:ext xmlns:c16="http://schemas.microsoft.com/office/drawing/2014/chart" uri="{C3380CC4-5D6E-409C-BE32-E72D297353CC}">
                <c16:uniqueId val="{00000013-5CDD-4639-9C98-6C70911F0C85}"/>
              </c:ext>
            </c:extLst>
          </c:dPt>
          <c:dPt>
            <c:idx val="10"/>
            <c:bubble3D val="0"/>
            <c:spPr>
              <a:solidFill>
                <a:srgbClr val="E1D3D0"/>
              </a:solidFill>
              <a:ln w="9525" cmpd="sng">
                <a:solidFill>
                  <a:schemeClr val="lt1"/>
                </a:solidFill>
              </a:ln>
            </c:spPr>
            <c:extLst>
              <c:ext xmlns:c16="http://schemas.microsoft.com/office/drawing/2014/chart" uri="{C3380CC4-5D6E-409C-BE32-E72D297353CC}">
                <c16:uniqueId val="{00000015-5CDD-4639-9C98-6C70911F0C85}"/>
              </c:ext>
            </c:extLst>
          </c:dPt>
          <c:dPt>
            <c:idx val="11"/>
            <c:bubble3D val="0"/>
            <c:spPr>
              <a:solidFill>
                <a:srgbClr val="EBD8D0"/>
              </a:solidFill>
              <a:ln w="9525" cmpd="sng">
                <a:solidFill>
                  <a:schemeClr val="lt1"/>
                </a:solidFill>
              </a:ln>
            </c:spPr>
            <c:extLst>
              <c:ext xmlns:c16="http://schemas.microsoft.com/office/drawing/2014/chart" uri="{C3380CC4-5D6E-409C-BE32-E72D297353CC}">
                <c16:uniqueId val="{00000017-5CDD-4639-9C98-6C70911F0C85}"/>
              </c:ext>
            </c:extLst>
          </c:dPt>
          <c:dPt>
            <c:idx val="12"/>
            <c:bubble3D val="0"/>
            <c:spPr>
              <a:solidFill>
                <a:srgbClr val="F1E3DA"/>
              </a:solidFill>
              <a:ln w="9525" cmpd="sng">
                <a:solidFill>
                  <a:schemeClr val="lt1"/>
                </a:solidFill>
              </a:ln>
            </c:spPr>
            <c:extLst>
              <c:ext xmlns:c16="http://schemas.microsoft.com/office/drawing/2014/chart" uri="{C3380CC4-5D6E-409C-BE32-E72D297353CC}">
                <c16:uniqueId val="{00000019-5CDD-4639-9C98-6C70911F0C85}"/>
              </c:ext>
            </c:extLst>
          </c:dPt>
          <c:dPt>
            <c:idx val="13"/>
            <c:bubble3D val="0"/>
            <c:spPr>
              <a:solidFill>
                <a:srgbClr val="E1D3D0"/>
              </a:solidFill>
              <a:ln w="9525" cmpd="sng">
                <a:solidFill>
                  <a:schemeClr val="lt1"/>
                </a:solidFill>
              </a:ln>
            </c:spPr>
            <c:extLst>
              <c:ext xmlns:c16="http://schemas.microsoft.com/office/drawing/2014/chart" uri="{C3380CC4-5D6E-409C-BE32-E72D297353CC}">
                <c16:uniqueId val="{0000001B-5CDD-4639-9C98-6C70911F0C85}"/>
              </c:ext>
            </c:extLst>
          </c:dPt>
          <c:dPt>
            <c:idx val="14"/>
            <c:bubble3D val="0"/>
            <c:spPr>
              <a:solidFill>
                <a:srgbClr val="F3EEEC"/>
              </a:solidFill>
              <a:ln w="9525" cmpd="sng">
                <a:solidFill>
                  <a:schemeClr val="lt1"/>
                </a:solidFill>
              </a:ln>
            </c:spPr>
            <c:extLst>
              <c:ext xmlns:c16="http://schemas.microsoft.com/office/drawing/2014/chart" uri="{C3380CC4-5D6E-409C-BE32-E72D297353CC}">
                <c16:uniqueId val="{0000001D-5CDD-4639-9C98-6C70911F0C85}"/>
              </c:ext>
            </c:extLst>
          </c:dPt>
          <c:dPt>
            <c:idx val="15"/>
            <c:bubble3D val="0"/>
            <c:spPr>
              <a:solidFill>
                <a:srgbClr val="E6D9CD"/>
              </a:solidFill>
              <a:ln w="9525" cmpd="sng">
                <a:solidFill>
                  <a:schemeClr val="lt1"/>
                </a:solidFill>
              </a:ln>
            </c:spPr>
            <c:extLst>
              <c:ext xmlns:c16="http://schemas.microsoft.com/office/drawing/2014/chart" uri="{C3380CC4-5D6E-409C-BE32-E72D297353CC}">
                <c16:uniqueId val="{0000001F-5CDD-4639-9C98-6C70911F0C85}"/>
              </c:ext>
            </c:extLst>
          </c:dPt>
          <c:dPt>
            <c:idx val="16"/>
            <c:bubble3D val="0"/>
            <c:spPr>
              <a:solidFill>
                <a:srgbClr val="EBD8D0"/>
              </a:solidFill>
              <a:ln w="9525" cmpd="sng">
                <a:solidFill>
                  <a:schemeClr val="lt1"/>
                </a:solidFill>
              </a:ln>
            </c:spPr>
            <c:extLst>
              <c:ext xmlns:c16="http://schemas.microsoft.com/office/drawing/2014/chart" uri="{C3380CC4-5D6E-409C-BE32-E72D297353CC}">
                <c16:uniqueId val="{00000021-5CDD-4639-9C98-6C70911F0C85}"/>
              </c:ext>
            </c:extLst>
          </c:dPt>
          <c:dPt>
            <c:idx val="17"/>
            <c:bubble3D val="0"/>
            <c:spPr>
              <a:solidFill>
                <a:srgbClr val="EDE1D6"/>
              </a:solidFill>
              <a:ln w="9525" cmpd="sng">
                <a:solidFill>
                  <a:schemeClr val="lt1"/>
                </a:solidFill>
              </a:ln>
            </c:spPr>
            <c:extLst>
              <c:ext xmlns:c16="http://schemas.microsoft.com/office/drawing/2014/chart" uri="{C3380CC4-5D6E-409C-BE32-E72D297353CC}">
                <c16:uniqueId val="{00000023-5CDD-4639-9C98-6C70911F0C85}"/>
              </c:ext>
            </c:extLst>
          </c:dPt>
          <c:dPt>
            <c:idx val="18"/>
            <c:bubble3D val="0"/>
            <c:spPr>
              <a:solidFill>
                <a:srgbClr val="D8C6B4"/>
              </a:solidFill>
              <a:ln w="9525" cmpd="sng">
                <a:solidFill>
                  <a:schemeClr val="lt1"/>
                </a:solidFill>
              </a:ln>
            </c:spPr>
            <c:extLst>
              <c:ext xmlns:c16="http://schemas.microsoft.com/office/drawing/2014/chart" uri="{C3380CC4-5D6E-409C-BE32-E72D297353CC}">
                <c16:uniqueId val="{00000025-5CDD-4639-9C98-6C70911F0C85}"/>
              </c:ext>
            </c:extLst>
          </c:dPt>
          <c:dPt>
            <c:idx val="19"/>
            <c:bubble3D val="0"/>
            <c:spPr>
              <a:solidFill>
                <a:srgbClr val="EBD8D0"/>
              </a:solidFill>
              <a:ln w="9525" cmpd="sng">
                <a:solidFill>
                  <a:schemeClr val="lt1"/>
                </a:solidFill>
              </a:ln>
            </c:spPr>
            <c:extLst>
              <c:ext xmlns:c16="http://schemas.microsoft.com/office/drawing/2014/chart" uri="{C3380CC4-5D6E-409C-BE32-E72D297353CC}">
                <c16:uniqueId val="{00000027-5CDD-4639-9C98-6C70911F0C85}"/>
              </c:ext>
            </c:extLst>
          </c:dPt>
          <c:dPt>
            <c:idx val="20"/>
            <c:bubble3D val="0"/>
            <c:spPr>
              <a:solidFill>
                <a:srgbClr val="D8C6B4"/>
              </a:solidFill>
              <a:ln w="9525" cmpd="sng">
                <a:solidFill>
                  <a:schemeClr val="lt1"/>
                </a:solidFill>
              </a:ln>
            </c:spPr>
            <c:extLst>
              <c:ext xmlns:c16="http://schemas.microsoft.com/office/drawing/2014/chart" uri="{C3380CC4-5D6E-409C-BE32-E72D297353CC}">
                <c16:uniqueId val="{00000029-5CDD-4639-9C98-6C70911F0C85}"/>
              </c:ext>
            </c:extLst>
          </c:dPt>
          <c:dPt>
            <c:idx val="21"/>
            <c:bubble3D val="0"/>
            <c:spPr>
              <a:solidFill>
                <a:schemeClr val="accent2"/>
              </a:solidFill>
              <a:ln w="9525" cmpd="sng">
                <a:solidFill>
                  <a:schemeClr val="lt1"/>
                </a:solidFill>
              </a:ln>
            </c:spPr>
            <c:extLst>
              <c:ext xmlns:c16="http://schemas.microsoft.com/office/drawing/2014/chart" uri="{C3380CC4-5D6E-409C-BE32-E72D297353CC}">
                <c16:uniqueId val="{0000002B-5CDD-4639-9C98-6C70911F0C85}"/>
              </c:ext>
            </c:extLst>
          </c:dPt>
          <c:dPt>
            <c:idx val="22"/>
            <c:bubble3D val="0"/>
            <c:spPr>
              <a:solidFill>
                <a:schemeClr val="accent1"/>
              </a:solidFill>
              <a:ln w="9525" cmpd="sng">
                <a:solidFill>
                  <a:schemeClr val="lt1"/>
                </a:solidFill>
              </a:ln>
            </c:spPr>
            <c:extLst>
              <c:ext xmlns:c16="http://schemas.microsoft.com/office/drawing/2014/chart" uri="{C3380CC4-5D6E-409C-BE32-E72D297353CC}">
                <c16:uniqueId val="{0000002D-5CDD-4639-9C98-6C70911F0C85}"/>
              </c:ext>
            </c:extLst>
          </c:dPt>
          <c:dPt>
            <c:idx val="23"/>
            <c:bubble3D val="0"/>
            <c:spPr>
              <a:solidFill>
                <a:schemeClr val="accent5"/>
              </a:solidFill>
              <a:ln w="9525" cmpd="sng">
                <a:solidFill>
                  <a:schemeClr val="lt1"/>
                </a:solidFill>
              </a:ln>
            </c:spPr>
            <c:extLst>
              <c:ext xmlns:c16="http://schemas.microsoft.com/office/drawing/2014/chart" uri="{C3380CC4-5D6E-409C-BE32-E72D297353CC}">
                <c16:uniqueId val="{0000002F-5CDD-4639-9C98-6C70911F0C85}"/>
              </c:ext>
            </c:extLst>
          </c:dPt>
          <c:dPt>
            <c:idx val="24"/>
            <c:bubble3D val="0"/>
            <c:spPr>
              <a:solidFill>
                <a:schemeClr val="accent6"/>
              </a:solidFill>
              <a:ln w="9525" cmpd="sng">
                <a:solidFill>
                  <a:schemeClr val="lt1"/>
                </a:solidFill>
              </a:ln>
            </c:spPr>
            <c:extLst>
              <c:ext xmlns:c16="http://schemas.microsoft.com/office/drawing/2014/chart" uri="{C3380CC4-5D6E-409C-BE32-E72D297353CC}">
                <c16:uniqueId val="{00000031-5CDD-4639-9C98-6C70911F0C85}"/>
              </c:ext>
            </c:extLst>
          </c:dPt>
          <c:dPt>
            <c:idx val="25"/>
            <c:bubble3D val="0"/>
            <c:spPr>
              <a:solidFill>
                <a:schemeClr val="accent1"/>
              </a:solidFill>
              <a:ln w="9525" cmpd="sng">
                <a:solidFill>
                  <a:schemeClr val="lt1"/>
                </a:solidFill>
              </a:ln>
            </c:spPr>
            <c:extLst>
              <c:ext xmlns:c16="http://schemas.microsoft.com/office/drawing/2014/chart" uri="{C3380CC4-5D6E-409C-BE32-E72D297353CC}">
                <c16:uniqueId val="{00000033-5CDD-4639-9C98-6C70911F0C85}"/>
              </c:ext>
            </c:extLst>
          </c:dPt>
          <c:dPt>
            <c:idx val="26"/>
            <c:bubble3D val="0"/>
            <c:spPr>
              <a:solidFill>
                <a:schemeClr val="accent4"/>
              </a:solidFill>
              <a:ln w="9525" cmpd="sng">
                <a:solidFill>
                  <a:schemeClr val="lt1"/>
                </a:solidFill>
              </a:ln>
            </c:spPr>
            <c:extLst>
              <c:ext xmlns:c16="http://schemas.microsoft.com/office/drawing/2014/chart" uri="{C3380CC4-5D6E-409C-BE32-E72D297353CC}">
                <c16:uniqueId val="{00000035-5CDD-4639-9C98-6C70911F0C85}"/>
              </c:ext>
            </c:extLst>
          </c:dPt>
          <c:dPt>
            <c:idx val="27"/>
            <c:bubble3D val="0"/>
            <c:spPr>
              <a:solidFill>
                <a:schemeClr val="accent5"/>
              </a:solidFill>
              <a:ln w="9525" cmpd="sng">
                <a:solidFill>
                  <a:schemeClr val="lt1"/>
                </a:solidFill>
              </a:ln>
            </c:spPr>
            <c:extLst>
              <c:ext xmlns:c16="http://schemas.microsoft.com/office/drawing/2014/chart" uri="{C3380CC4-5D6E-409C-BE32-E72D297353CC}">
                <c16:uniqueId val="{00000037-5CDD-4639-9C98-6C70911F0C85}"/>
              </c:ext>
            </c:extLst>
          </c:dPt>
          <c:dPt>
            <c:idx val="28"/>
            <c:bubble3D val="0"/>
            <c:spPr>
              <a:solidFill>
                <a:schemeClr val="accent2"/>
              </a:solidFill>
              <a:ln w="9525" cmpd="sng">
                <a:solidFill>
                  <a:schemeClr val="lt1"/>
                </a:solidFill>
              </a:ln>
            </c:spPr>
            <c:extLst>
              <c:ext xmlns:c16="http://schemas.microsoft.com/office/drawing/2014/chart" uri="{C3380CC4-5D6E-409C-BE32-E72D297353CC}">
                <c16:uniqueId val="{00000039-5CDD-4639-9C98-6C70911F0C85}"/>
              </c:ext>
            </c:extLst>
          </c:dPt>
          <c:dPt>
            <c:idx val="29"/>
            <c:bubble3D val="0"/>
            <c:spPr>
              <a:solidFill>
                <a:schemeClr val="accent6"/>
              </a:solidFill>
              <a:ln w="9525" cmpd="sng">
                <a:solidFill>
                  <a:schemeClr val="lt1"/>
                </a:solidFill>
              </a:ln>
            </c:spPr>
            <c:extLst>
              <c:ext xmlns:c16="http://schemas.microsoft.com/office/drawing/2014/chart" uri="{C3380CC4-5D6E-409C-BE32-E72D297353CC}">
                <c16:uniqueId val="{0000003B-5CDD-4639-9C98-6C70911F0C85}"/>
              </c:ext>
            </c:extLst>
          </c:dPt>
          <c:dPt>
            <c:idx val="30"/>
            <c:bubble3D val="0"/>
            <c:spPr>
              <a:solidFill>
                <a:schemeClr val="accent1"/>
              </a:solidFill>
              <a:ln w="9525" cmpd="sng">
                <a:solidFill>
                  <a:schemeClr val="lt1"/>
                </a:solidFill>
              </a:ln>
            </c:spPr>
            <c:extLst>
              <c:ext xmlns:c16="http://schemas.microsoft.com/office/drawing/2014/chart" uri="{C3380CC4-5D6E-409C-BE32-E72D297353CC}">
                <c16:uniqueId val="{0000003D-5CDD-4639-9C98-6C70911F0C85}"/>
              </c:ext>
            </c:extLst>
          </c:dPt>
          <c:dPt>
            <c:idx val="31"/>
            <c:bubble3D val="0"/>
            <c:spPr>
              <a:solidFill>
                <a:schemeClr val="accent5"/>
              </a:solidFill>
              <a:ln w="9525" cmpd="sng">
                <a:solidFill>
                  <a:schemeClr val="lt1"/>
                </a:solidFill>
              </a:ln>
            </c:spPr>
            <c:extLst>
              <c:ext xmlns:c16="http://schemas.microsoft.com/office/drawing/2014/chart" uri="{C3380CC4-5D6E-409C-BE32-E72D297353CC}">
                <c16:uniqueId val="{0000003F-5CDD-4639-9C98-6C70911F0C85}"/>
              </c:ext>
            </c:extLst>
          </c:dPt>
          <c:dPt>
            <c:idx val="32"/>
            <c:bubble3D val="0"/>
            <c:spPr>
              <a:solidFill>
                <a:srgbClr val="080E14"/>
              </a:solidFill>
              <a:ln w="9525" cmpd="sng">
                <a:solidFill>
                  <a:schemeClr val="lt1"/>
                </a:solidFill>
              </a:ln>
            </c:spPr>
            <c:extLst>
              <c:ext xmlns:c16="http://schemas.microsoft.com/office/drawing/2014/chart" uri="{C3380CC4-5D6E-409C-BE32-E72D297353CC}">
                <c16:uniqueId val="{00000041-5CDD-4639-9C98-6C70911F0C85}"/>
              </c:ext>
            </c:extLst>
          </c:dPt>
          <c:cat>
            <c:strRef>
              <c:f>'June Profit and Loss'!$C$20:$C$52</c:f>
              <c:strCache>
                <c:ptCount val="33"/>
                <c:pt idx="0">
                  <c:v>Advertising</c:v>
                </c:pt>
                <c:pt idx="1">
                  <c:v>Contract Labor</c:v>
                </c:pt>
                <c:pt idx="2">
                  <c:v>Credit Card Processing Fees</c:v>
                </c:pt>
                <c:pt idx="3">
                  <c:v>Bank Fees</c:v>
                </c:pt>
                <c:pt idx="4">
                  <c:v>Business Insurance</c:v>
                </c:pt>
                <c:pt idx="5">
                  <c:v>Interest Paid</c:v>
                </c:pt>
                <c:pt idx="6">
                  <c:v>Legal Fees</c:v>
                </c:pt>
                <c:pt idx="7">
                  <c:v>Accounting Fees</c:v>
                </c:pt>
                <c:pt idx="8">
                  <c:v>Other Professional Fees</c:v>
                </c:pt>
                <c:pt idx="9">
                  <c:v>Office Expenses</c:v>
                </c:pt>
                <c:pt idx="10">
                  <c:v>Rent Expense</c:v>
                </c:pt>
                <c:pt idx="11">
                  <c:v>Repairs and Maintenance</c:v>
                </c:pt>
                <c:pt idx="12">
                  <c:v>Taxes and Licences</c:v>
                </c:pt>
                <c:pt idx="13">
                  <c:v>Travel Expenses</c:v>
                </c:pt>
                <c:pt idx="14">
                  <c:v>Meal Expenses</c:v>
                </c:pt>
                <c:pt idx="15">
                  <c:v>Utilities</c:v>
                </c:pt>
                <c:pt idx="16">
                  <c:v>Payroll</c:v>
                </c:pt>
                <c:pt idx="17">
                  <c:v>Payoll Taxes </c:v>
                </c:pt>
                <c:pt idx="18">
                  <c:v>Shipping Expenses</c:v>
                </c:pt>
                <c:pt idx="19">
                  <c:v>Dues and Subscriptions</c:v>
                </c:pt>
                <c:pt idx="20">
                  <c:v>Phone Expenses</c:v>
                </c:pt>
                <c:pt idx="21">
                  <c:v>Continuing Education</c:v>
                </c:pt>
                <c:pt idx="22">
                  <c:v>Website Expenses</c:v>
                </c:pt>
                <c:pt idx="23">
                  <c:v>Health Insurance</c:v>
                </c:pt>
                <c:pt idx="24">
                  <c:v>Software Expenses</c:v>
                </c:pt>
                <c:pt idx="25">
                  <c:v>Expense 3</c:v>
                </c:pt>
                <c:pt idx="26">
                  <c:v>Expense 4</c:v>
                </c:pt>
                <c:pt idx="27">
                  <c:v>Expense 5</c:v>
                </c:pt>
                <c:pt idx="28">
                  <c:v>Expense 6</c:v>
                </c:pt>
                <c:pt idx="29">
                  <c:v>Expense 7</c:v>
                </c:pt>
                <c:pt idx="30">
                  <c:v>Expense 8</c:v>
                </c:pt>
                <c:pt idx="31">
                  <c:v>Expense 9</c:v>
                </c:pt>
                <c:pt idx="32">
                  <c:v>Expense 10</c:v>
                </c:pt>
              </c:strCache>
            </c:strRef>
          </c:cat>
          <c:val>
            <c:numRef>
              <c:f>'June Profit and Loss'!$D$20:$D$52</c:f>
              <c:numCache>
                <c:formatCode>"$"#,##0.00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extLst>
            <c:ext xmlns:c16="http://schemas.microsoft.com/office/drawing/2014/chart" uri="{C3380CC4-5D6E-409C-BE32-E72D297353CC}">
              <c16:uniqueId val="{00000042-5CDD-4639-9C98-6C70911F0C85}"/>
            </c:ext>
          </c:extLst>
        </c:ser>
        <c:dLbls>
          <c:showLegendKey val="0"/>
          <c:showVal val="0"/>
          <c:showCatName val="0"/>
          <c:showSerName val="0"/>
          <c:showPercent val="0"/>
          <c:showBubbleSize val="0"/>
          <c:showLeaderLines val="1"/>
        </c:dLbls>
        <c:firstSliceAng val="0"/>
      </c:pieChart>
    </c:plotArea>
    <c:legend>
      <c:legendPos val="r"/>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b="0">
                <a:solidFill>
                  <a:srgbClr val="757575"/>
                </a:solidFill>
                <a:latin typeface="+mn-lt"/>
              </a:defRPr>
            </a:pPr>
            <a:r>
              <a:rPr b="0">
                <a:solidFill>
                  <a:srgbClr val="757575"/>
                </a:solidFill>
                <a:latin typeface="+mn-lt"/>
              </a:rPr>
              <a:t>Income </a:t>
            </a:r>
          </a:p>
        </c:rich>
      </c:tx>
      <c:overlay val="0"/>
    </c:title>
    <c:autoTitleDeleted val="0"/>
    <c:plotArea>
      <c:layout/>
      <c:pieChart>
        <c:varyColors val="1"/>
        <c:ser>
          <c:idx val="0"/>
          <c:order val="0"/>
          <c:dPt>
            <c:idx val="0"/>
            <c:bubble3D val="0"/>
            <c:spPr>
              <a:solidFill>
                <a:srgbClr val="F1E3DA"/>
              </a:solidFill>
              <a:ln w="9525" cmpd="sng">
                <a:solidFill>
                  <a:schemeClr val="lt1"/>
                </a:solidFill>
              </a:ln>
            </c:spPr>
            <c:extLst>
              <c:ext xmlns:c16="http://schemas.microsoft.com/office/drawing/2014/chart" uri="{C3380CC4-5D6E-409C-BE32-E72D297353CC}">
                <c16:uniqueId val="{00000001-944D-4FE0-B625-2C11A90DEDBF}"/>
              </c:ext>
            </c:extLst>
          </c:dPt>
          <c:dPt>
            <c:idx val="1"/>
            <c:bubble3D val="0"/>
            <c:spPr>
              <a:solidFill>
                <a:srgbClr val="EDD6D6"/>
              </a:solidFill>
              <a:ln w="9525" cmpd="sng">
                <a:solidFill>
                  <a:schemeClr val="lt1"/>
                </a:solidFill>
              </a:ln>
            </c:spPr>
            <c:extLst>
              <c:ext xmlns:c16="http://schemas.microsoft.com/office/drawing/2014/chart" uri="{C3380CC4-5D6E-409C-BE32-E72D297353CC}">
                <c16:uniqueId val="{00000003-944D-4FE0-B625-2C11A90DEDBF}"/>
              </c:ext>
            </c:extLst>
          </c:dPt>
          <c:dPt>
            <c:idx val="2"/>
            <c:bubble3D val="0"/>
            <c:spPr>
              <a:solidFill>
                <a:srgbClr val="F3EEEC"/>
              </a:solidFill>
              <a:ln w="9525" cmpd="sng">
                <a:solidFill>
                  <a:schemeClr val="lt1"/>
                </a:solidFill>
              </a:ln>
            </c:spPr>
            <c:extLst>
              <c:ext xmlns:c16="http://schemas.microsoft.com/office/drawing/2014/chart" uri="{C3380CC4-5D6E-409C-BE32-E72D297353CC}">
                <c16:uniqueId val="{00000005-944D-4FE0-B625-2C11A90DEDBF}"/>
              </c:ext>
            </c:extLst>
          </c:dPt>
          <c:dPt>
            <c:idx val="3"/>
            <c:bubble3D val="0"/>
            <c:spPr>
              <a:solidFill>
                <a:srgbClr val="E6D9CD"/>
              </a:solidFill>
              <a:ln w="9525" cmpd="sng">
                <a:solidFill>
                  <a:schemeClr val="lt1"/>
                </a:solidFill>
              </a:ln>
            </c:spPr>
            <c:extLst>
              <c:ext xmlns:c16="http://schemas.microsoft.com/office/drawing/2014/chart" uri="{C3380CC4-5D6E-409C-BE32-E72D297353CC}">
                <c16:uniqueId val="{00000007-944D-4FE0-B625-2C11A90DEDBF}"/>
              </c:ext>
            </c:extLst>
          </c:dPt>
          <c:dPt>
            <c:idx val="4"/>
            <c:bubble3D val="0"/>
            <c:spPr>
              <a:solidFill>
                <a:srgbClr val="E1D3D0"/>
              </a:solidFill>
              <a:ln w="9525" cmpd="sng">
                <a:solidFill>
                  <a:schemeClr val="lt1"/>
                </a:solidFill>
              </a:ln>
            </c:spPr>
            <c:extLst>
              <c:ext xmlns:c16="http://schemas.microsoft.com/office/drawing/2014/chart" uri="{C3380CC4-5D6E-409C-BE32-E72D297353CC}">
                <c16:uniqueId val="{00000009-944D-4FE0-B625-2C11A90DEDBF}"/>
              </c:ext>
            </c:extLst>
          </c:dPt>
          <c:dPt>
            <c:idx val="5"/>
            <c:bubble3D val="0"/>
            <c:spPr>
              <a:solidFill>
                <a:srgbClr val="F1E3DA"/>
              </a:solidFill>
              <a:ln w="9525" cmpd="sng">
                <a:solidFill>
                  <a:schemeClr val="lt1"/>
                </a:solidFill>
              </a:ln>
            </c:spPr>
            <c:extLst>
              <c:ext xmlns:c16="http://schemas.microsoft.com/office/drawing/2014/chart" uri="{C3380CC4-5D6E-409C-BE32-E72D297353CC}">
                <c16:uniqueId val="{0000000B-944D-4FE0-B625-2C11A90DEDBF}"/>
              </c:ext>
            </c:extLst>
          </c:dPt>
          <c:dPt>
            <c:idx val="6"/>
            <c:bubble3D val="0"/>
            <c:spPr>
              <a:solidFill>
                <a:srgbClr val="F3EEEC"/>
              </a:solidFill>
              <a:ln w="9525" cmpd="sng">
                <a:solidFill>
                  <a:schemeClr val="lt1"/>
                </a:solidFill>
              </a:ln>
            </c:spPr>
            <c:extLst>
              <c:ext xmlns:c16="http://schemas.microsoft.com/office/drawing/2014/chart" uri="{C3380CC4-5D6E-409C-BE32-E72D297353CC}">
                <c16:uniqueId val="{0000000D-944D-4FE0-B625-2C11A90DEDBF}"/>
              </c:ext>
            </c:extLst>
          </c:dPt>
          <c:dPt>
            <c:idx val="7"/>
            <c:bubble3D val="0"/>
            <c:spPr>
              <a:solidFill>
                <a:srgbClr val="E9DEDB"/>
              </a:solidFill>
              <a:ln w="9525" cmpd="sng">
                <a:solidFill>
                  <a:schemeClr val="lt1"/>
                </a:solidFill>
              </a:ln>
            </c:spPr>
            <c:extLst>
              <c:ext xmlns:c16="http://schemas.microsoft.com/office/drawing/2014/chart" uri="{C3380CC4-5D6E-409C-BE32-E72D297353CC}">
                <c16:uniqueId val="{0000000F-944D-4FE0-B625-2C11A90DEDBF}"/>
              </c:ext>
            </c:extLst>
          </c:dPt>
          <c:dPt>
            <c:idx val="8"/>
            <c:bubble3D val="0"/>
            <c:spPr>
              <a:solidFill>
                <a:srgbClr val="F2EAE2"/>
              </a:solidFill>
              <a:ln w="9525" cmpd="sng">
                <a:solidFill>
                  <a:schemeClr val="lt1"/>
                </a:solidFill>
              </a:ln>
            </c:spPr>
            <c:extLst>
              <c:ext xmlns:c16="http://schemas.microsoft.com/office/drawing/2014/chart" uri="{C3380CC4-5D6E-409C-BE32-E72D297353CC}">
                <c16:uniqueId val="{00000011-944D-4FE0-B625-2C11A90DEDBF}"/>
              </c:ext>
            </c:extLst>
          </c:dPt>
          <c:dPt>
            <c:idx val="9"/>
            <c:bubble3D val="0"/>
            <c:spPr>
              <a:solidFill>
                <a:srgbClr val="EEE4DC"/>
              </a:solidFill>
              <a:ln w="9525" cmpd="sng">
                <a:solidFill>
                  <a:schemeClr val="lt1"/>
                </a:solidFill>
              </a:ln>
            </c:spPr>
            <c:extLst>
              <c:ext xmlns:c16="http://schemas.microsoft.com/office/drawing/2014/chart" uri="{C3380CC4-5D6E-409C-BE32-E72D297353CC}">
                <c16:uniqueId val="{00000013-944D-4FE0-B625-2C11A90DEDBF}"/>
              </c:ext>
            </c:extLst>
          </c:dPt>
          <c:cat>
            <c:strRef>
              <c:f>'July Profit and Loss'!$C$7:$C$16</c:f>
              <c:strCache>
                <c:ptCount val="10"/>
                <c:pt idx="0">
                  <c:v>Income Type 1 </c:v>
                </c:pt>
                <c:pt idx="1">
                  <c:v>Affiliate Income</c:v>
                </c:pt>
                <c:pt idx="2">
                  <c:v>Product/Service 3</c:v>
                </c:pt>
                <c:pt idx="3">
                  <c:v>Product/Service 4</c:v>
                </c:pt>
                <c:pt idx="4">
                  <c:v>Product/Service 5</c:v>
                </c:pt>
                <c:pt idx="5">
                  <c:v>Product/Service 6</c:v>
                </c:pt>
                <c:pt idx="6">
                  <c:v>Product/Service 7</c:v>
                </c:pt>
                <c:pt idx="7">
                  <c:v>Product/Service 8</c:v>
                </c:pt>
                <c:pt idx="8">
                  <c:v>Product/Service 9</c:v>
                </c:pt>
                <c:pt idx="9">
                  <c:v>Product/Service 10</c:v>
                </c:pt>
              </c:strCache>
            </c:strRef>
          </c:cat>
          <c:val>
            <c:numRef>
              <c:f>'July Profit and Loss'!$D$7:$D$16</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14-944D-4FE0-B625-2C11A90DEDBF}"/>
            </c:ext>
          </c:extLst>
        </c:ser>
        <c:dLbls>
          <c:showLegendKey val="0"/>
          <c:showVal val="0"/>
          <c:showCatName val="0"/>
          <c:showSerName val="0"/>
          <c:showPercent val="0"/>
          <c:showBubbleSize val="0"/>
          <c:showLeaderLines val="1"/>
        </c:dLbls>
        <c:firstSliceAng val="0"/>
      </c:pieChart>
    </c:plotArea>
    <c:legend>
      <c:legendPos val="r"/>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b="0">
                <a:solidFill>
                  <a:srgbClr val="757575"/>
                </a:solidFill>
                <a:latin typeface="+mn-lt"/>
              </a:defRPr>
            </a:pPr>
            <a:r>
              <a:rPr b="0">
                <a:solidFill>
                  <a:srgbClr val="757575"/>
                </a:solidFill>
                <a:latin typeface="+mn-lt"/>
              </a:rPr>
              <a:t>Expenses</a:t>
            </a:r>
          </a:p>
        </c:rich>
      </c:tx>
      <c:overlay val="0"/>
    </c:title>
    <c:autoTitleDeleted val="0"/>
    <c:plotArea>
      <c:layout/>
      <c:pieChart>
        <c:varyColors val="1"/>
        <c:ser>
          <c:idx val="0"/>
          <c:order val="0"/>
          <c:dPt>
            <c:idx val="0"/>
            <c:bubble3D val="0"/>
            <c:spPr>
              <a:solidFill>
                <a:schemeClr val="accent2"/>
              </a:solidFill>
              <a:ln w="9525" cmpd="sng">
                <a:solidFill>
                  <a:schemeClr val="lt1"/>
                </a:solidFill>
              </a:ln>
            </c:spPr>
            <c:extLst>
              <c:ext xmlns:c16="http://schemas.microsoft.com/office/drawing/2014/chart" uri="{C3380CC4-5D6E-409C-BE32-E72D297353CC}">
                <c16:uniqueId val="{00000001-20FA-4511-81E7-99A5390A73EC}"/>
              </c:ext>
            </c:extLst>
          </c:dPt>
          <c:dPt>
            <c:idx val="1"/>
            <c:bubble3D val="0"/>
            <c:spPr>
              <a:solidFill>
                <a:srgbClr val="F1E3DA"/>
              </a:solidFill>
              <a:ln w="9525" cmpd="sng">
                <a:solidFill>
                  <a:schemeClr val="lt1"/>
                </a:solidFill>
              </a:ln>
            </c:spPr>
            <c:extLst>
              <c:ext xmlns:c16="http://schemas.microsoft.com/office/drawing/2014/chart" uri="{C3380CC4-5D6E-409C-BE32-E72D297353CC}">
                <c16:uniqueId val="{00000003-20FA-4511-81E7-99A5390A73EC}"/>
              </c:ext>
            </c:extLst>
          </c:dPt>
          <c:dPt>
            <c:idx val="2"/>
            <c:bubble3D val="0"/>
            <c:spPr>
              <a:solidFill>
                <a:srgbClr val="EDD6D6"/>
              </a:solidFill>
              <a:ln w="9525" cmpd="sng">
                <a:solidFill>
                  <a:schemeClr val="lt1"/>
                </a:solidFill>
              </a:ln>
            </c:spPr>
            <c:extLst>
              <c:ext xmlns:c16="http://schemas.microsoft.com/office/drawing/2014/chart" uri="{C3380CC4-5D6E-409C-BE32-E72D297353CC}">
                <c16:uniqueId val="{00000005-20FA-4511-81E7-99A5390A73EC}"/>
              </c:ext>
            </c:extLst>
          </c:dPt>
          <c:dPt>
            <c:idx val="3"/>
            <c:bubble3D val="0"/>
            <c:spPr>
              <a:solidFill>
                <a:srgbClr val="F3EEEC"/>
              </a:solidFill>
              <a:ln w="9525" cmpd="sng">
                <a:solidFill>
                  <a:schemeClr val="lt1"/>
                </a:solidFill>
              </a:ln>
            </c:spPr>
            <c:extLst>
              <c:ext xmlns:c16="http://schemas.microsoft.com/office/drawing/2014/chart" uri="{C3380CC4-5D6E-409C-BE32-E72D297353CC}">
                <c16:uniqueId val="{00000007-20FA-4511-81E7-99A5390A73EC}"/>
              </c:ext>
            </c:extLst>
          </c:dPt>
          <c:dPt>
            <c:idx val="4"/>
            <c:bubble3D val="0"/>
            <c:spPr>
              <a:solidFill>
                <a:srgbClr val="E9DEDB"/>
              </a:solidFill>
              <a:ln w="9525" cmpd="sng">
                <a:solidFill>
                  <a:schemeClr val="lt1"/>
                </a:solidFill>
              </a:ln>
            </c:spPr>
            <c:extLst>
              <c:ext xmlns:c16="http://schemas.microsoft.com/office/drawing/2014/chart" uri="{C3380CC4-5D6E-409C-BE32-E72D297353CC}">
                <c16:uniqueId val="{00000009-20FA-4511-81E7-99A5390A73EC}"/>
              </c:ext>
            </c:extLst>
          </c:dPt>
          <c:dPt>
            <c:idx val="5"/>
            <c:bubble3D val="0"/>
            <c:spPr>
              <a:solidFill>
                <a:srgbClr val="E1D3D0"/>
              </a:solidFill>
              <a:ln w="9525" cmpd="sng">
                <a:solidFill>
                  <a:schemeClr val="lt1"/>
                </a:solidFill>
              </a:ln>
            </c:spPr>
            <c:extLst>
              <c:ext xmlns:c16="http://schemas.microsoft.com/office/drawing/2014/chart" uri="{C3380CC4-5D6E-409C-BE32-E72D297353CC}">
                <c16:uniqueId val="{0000000B-20FA-4511-81E7-99A5390A73EC}"/>
              </c:ext>
            </c:extLst>
          </c:dPt>
          <c:dPt>
            <c:idx val="6"/>
            <c:bubble3D val="0"/>
            <c:spPr>
              <a:solidFill>
                <a:srgbClr val="EBD8D0"/>
              </a:solidFill>
              <a:ln w="9525" cmpd="sng">
                <a:solidFill>
                  <a:schemeClr val="lt1"/>
                </a:solidFill>
              </a:ln>
            </c:spPr>
            <c:extLst>
              <c:ext xmlns:c16="http://schemas.microsoft.com/office/drawing/2014/chart" uri="{C3380CC4-5D6E-409C-BE32-E72D297353CC}">
                <c16:uniqueId val="{0000000D-20FA-4511-81E7-99A5390A73EC}"/>
              </c:ext>
            </c:extLst>
          </c:dPt>
          <c:dPt>
            <c:idx val="7"/>
            <c:bubble3D val="0"/>
            <c:spPr>
              <a:solidFill>
                <a:srgbClr val="E6D9CD"/>
              </a:solidFill>
              <a:ln w="9525" cmpd="sng">
                <a:solidFill>
                  <a:schemeClr val="lt1"/>
                </a:solidFill>
              </a:ln>
            </c:spPr>
            <c:extLst>
              <c:ext xmlns:c16="http://schemas.microsoft.com/office/drawing/2014/chart" uri="{C3380CC4-5D6E-409C-BE32-E72D297353CC}">
                <c16:uniqueId val="{0000000F-20FA-4511-81E7-99A5390A73EC}"/>
              </c:ext>
            </c:extLst>
          </c:dPt>
          <c:dPt>
            <c:idx val="8"/>
            <c:bubble3D val="0"/>
            <c:spPr>
              <a:solidFill>
                <a:srgbClr val="D8C6B4"/>
              </a:solidFill>
              <a:ln w="9525" cmpd="sng">
                <a:solidFill>
                  <a:schemeClr val="lt1"/>
                </a:solidFill>
              </a:ln>
            </c:spPr>
            <c:extLst>
              <c:ext xmlns:c16="http://schemas.microsoft.com/office/drawing/2014/chart" uri="{C3380CC4-5D6E-409C-BE32-E72D297353CC}">
                <c16:uniqueId val="{00000011-20FA-4511-81E7-99A5390A73EC}"/>
              </c:ext>
            </c:extLst>
          </c:dPt>
          <c:dPt>
            <c:idx val="9"/>
            <c:bubble3D val="0"/>
            <c:spPr>
              <a:solidFill>
                <a:srgbClr val="F3E8E5"/>
              </a:solidFill>
              <a:ln w="9525" cmpd="sng">
                <a:solidFill>
                  <a:schemeClr val="lt1"/>
                </a:solidFill>
              </a:ln>
            </c:spPr>
            <c:extLst>
              <c:ext xmlns:c16="http://schemas.microsoft.com/office/drawing/2014/chart" uri="{C3380CC4-5D6E-409C-BE32-E72D297353CC}">
                <c16:uniqueId val="{00000013-20FA-4511-81E7-99A5390A73EC}"/>
              </c:ext>
            </c:extLst>
          </c:dPt>
          <c:dPt>
            <c:idx val="10"/>
            <c:bubble3D val="0"/>
            <c:spPr>
              <a:solidFill>
                <a:srgbClr val="E1D3D0"/>
              </a:solidFill>
              <a:ln w="9525" cmpd="sng">
                <a:solidFill>
                  <a:schemeClr val="lt1"/>
                </a:solidFill>
              </a:ln>
            </c:spPr>
            <c:extLst>
              <c:ext xmlns:c16="http://schemas.microsoft.com/office/drawing/2014/chart" uri="{C3380CC4-5D6E-409C-BE32-E72D297353CC}">
                <c16:uniqueId val="{00000015-20FA-4511-81E7-99A5390A73EC}"/>
              </c:ext>
            </c:extLst>
          </c:dPt>
          <c:dPt>
            <c:idx val="11"/>
            <c:bubble3D val="0"/>
            <c:spPr>
              <a:solidFill>
                <a:srgbClr val="EBD8D0"/>
              </a:solidFill>
              <a:ln w="9525" cmpd="sng">
                <a:solidFill>
                  <a:schemeClr val="lt1"/>
                </a:solidFill>
              </a:ln>
            </c:spPr>
            <c:extLst>
              <c:ext xmlns:c16="http://schemas.microsoft.com/office/drawing/2014/chart" uri="{C3380CC4-5D6E-409C-BE32-E72D297353CC}">
                <c16:uniqueId val="{00000017-20FA-4511-81E7-99A5390A73EC}"/>
              </c:ext>
            </c:extLst>
          </c:dPt>
          <c:dPt>
            <c:idx val="12"/>
            <c:bubble3D val="0"/>
            <c:spPr>
              <a:solidFill>
                <a:srgbClr val="F1E3DA"/>
              </a:solidFill>
              <a:ln w="9525" cmpd="sng">
                <a:solidFill>
                  <a:schemeClr val="lt1"/>
                </a:solidFill>
              </a:ln>
            </c:spPr>
            <c:extLst>
              <c:ext xmlns:c16="http://schemas.microsoft.com/office/drawing/2014/chart" uri="{C3380CC4-5D6E-409C-BE32-E72D297353CC}">
                <c16:uniqueId val="{00000019-20FA-4511-81E7-99A5390A73EC}"/>
              </c:ext>
            </c:extLst>
          </c:dPt>
          <c:dPt>
            <c:idx val="13"/>
            <c:bubble3D val="0"/>
            <c:spPr>
              <a:solidFill>
                <a:srgbClr val="E1D3D0"/>
              </a:solidFill>
              <a:ln w="9525" cmpd="sng">
                <a:solidFill>
                  <a:schemeClr val="lt1"/>
                </a:solidFill>
              </a:ln>
            </c:spPr>
            <c:extLst>
              <c:ext xmlns:c16="http://schemas.microsoft.com/office/drawing/2014/chart" uri="{C3380CC4-5D6E-409C-BE32-E72D297353CC}">
                <c16:uniqueId val="{0000001B-20FA-4511-81E7-99A5390A73EC}"/>
              </c:ext>
            </c:extLst>
          </c:dPt>
          <c:dPt>
            <c:idx val="14"/>
            <c:bubble3D val="0"/>
            <c:spPr>
              <a:solidFill>
                <a:srgbClr val="F3EEEC"/>
              </a:solidFill>
              <a:ln w="9525" cmpd="sng">
                <a:solidFill>
                  <a:schemeClr val="lt1"/>
                </a:solidFill>
              </a:ln>
            </c:spPr>
            <c:extLst>
              <c:ext xmlns:c16="http://schemas.microsoft.com/office/drawing/2014/chart" uri="{C3380CC4-5D6E-409C-BE32-E72D297353CC}">
                <c16:uniqueId val="{0000001D-20FA-4511-81E7-99A5390A73EC}"/>
              </c:ext>
            </c:extLst>
          </c:dPt>
          <c:dPt>
            <c:idx val="15"/>
            <c:bubble3D val="0"/>
            <c:spPr>
              <a:solidFill>
                <a:srgbClr val="E6D9CD"/>
              </a:solidFill>
              <a:ln w="9525" cmpd="sng">
                <a:solidFill>
                  <a:schemeClr val="lt1"/>
                </a:solidFill>
              </a:ln>
            </c:spPr>
            <c:extLst>
              <c:ext xmlns:c16="http://schemas.microsoft.com/office/drawing/2014/chart" uri="{C3380CC4-5D6E-409C-BE32-E72D297353CC}">
                <c16:uniqueId val="{0000001F-20FA-4511-81E7-99A5390A73EC}"/>
              </c:ext>
            </c:extLst>
          </c:dPt>
          <c:dPt>
            <c:idx val="16"/>
            <c:bubble3D val="0"/>
            <c:spPr>
              <a:solidFill>
                <a:srgbClr val="EBD8D0"/>
              </a:solidFill>
              <a:ln w="9525" cmpd="sng">
                <a:solidFill>
                  <a:schemeClr val="lt1"/>
                </a:solidFill>
              </a:ln>
            </c:spPr>
            <c:extLst>
              <c:ext xmlns:c16="http://schemas.microsoft.com/office/drawing/2014/chart" uri="{C3380CC4-5D6E-409C-BE32-E72D297353CC}">
                <c16:uniqueId val="{00000021-20FA-4511-81E7-99A5390A73EC}"/>
              </c:ext>
            </c:extLst>
          </c:dPt>
          <c:dPt>
            <c:idx val="17"/>
            <c:bubble3D val="0"/>
            <c:spPr>
              <a:solidFill>
                <a:srgbClr val="EDE1D6"/>
              </a:solidFill>
              <a:ln w="9525" cmpd="sng">
                <a:solidFill>
                  <a:schemeClr val="lt1"/>
                </a:solidFill>
              </a:ln>
            </c:spPr>
            <c:extLst>
              <c:ext xmlns:c16="http://schemas.microsoft.com/office/drawing/2014/chart" uri="{C3380CC4-5D6E-409C-BE32-E72D297353CC}">
                <c16:uniqueId val="{00000023-20FA-4511-81E7-99A5390A73EC}"/>
              </c:ext>
            </c:extLst>
          </c:dPt>
          <c:dPt>
            <c:idx val="18"/>
            <c:bubble3D val="0"/>
            <c:spPr>
              <a:solidFill>
                <a:srgbClr val="D8C6B4"/>
              </a:solidFill>
              <a:ln w="9525" cmpd="sng">
                <a:solidFill>
                  <a:schemeClr val="lt1"/>
                </a:solidFill>
              </a:ln>
            </c:spPr>
            <c:extLst>
              <c:ext xmlns:c16="http://schemas.microsoft.com/office/drawing/2014/chart" uri="{C3380CC4-5D6E-409C-BE32-E72D297353CC}">
                <c16:uniqueId val="{00000025-20FA-4511-81E7-99A5390A73EC}"/>
              </c:ext>
            </c:extLst>
          </c:dPt>
          <c:dPt>
            <c:idx val="19"/>
            <c:bubble3D val="0"/>
            <c:spPr>
              <a:solidFill>
                <a:srgbClr val="EBD8D0"/>
              </a:solidFill>
              <a:ln w="9525" cmpd="sng">
                <a:solidFill>
                  <a:schemeClr val="lt1"/>
                </a:solidFill>
              </a:ln>
            </c:spPr>
            <c:extLst>
              <c:ext xmlns:c16="http://schemas.microsoft.com/office/drawing/2014/chart" uri="{C3380CC4-5D6E-409C-BE32-E72D297353CC}">
                <c16:uniqueId val="{00000027-20FA-4511-81E7-99A5390A73EC}"/>
              </c:ext>
            </c:extLst>
          </c:dPt>
          <c:dPt>
            <c:idx val="20"/>
            <c:bubble3D val="0"/>
            <c:spPr>
              <a:solidFill>
                <a:srgbClr val="D8C6B4"/>
              </a:solidFill>
              <a:ln w="9525" cmpd="sng">
                <a:solidFill>
                  <a:schemeClr val="lt1"/>
                </a:solidFill>
              </a:ln>
            </c:spPr>
            <c:extLst>
              <c:ext xmlns:c16="http://schemas.microsoft.com/office/drawing/2014/chart" uri="{C3380CC4-5D6E-409C-BE32-E72D297353CC}">
                <c16:uniqueId val="{00000029-20FA-4511-81E7-99A5390A73EC}"/>
              </c:ext>
            </c:extLst>
          </c:dPt>
          <c:dPt>
            <c:idx val="21"/>
            <c:bubble3D val="0"/>
            <c:spPr>
              <a:solidFill>
                <a:schemeClr val="accent2"/>
              </a:solidFill>
              <a:ln w="9525" cmpd="sng">
                <a:solidFill>
                  <a:schemeClr val="lt1"/>
                </a:solidFill>
              </a:ln>
            </c:spPr>
            <c:extLst>
              <c:ext xmlns:c16="http://schemas.microsoft.com/office/drawing/2014/chart" uri="{C3380CC4-5D6E-409C-BE32-E72D297353CC}">
                <c16:uniqueId val="{0000002B-20FA-4511-81E7-99A5390A73EC}"/>
              </c:ext>
            </c:extLst>
          </c:dPt>
          <c:dPt>
            <c:idx val="22"/>
            <c:bubble3D val="0"/>
            <c:spPr>
              <a:solidFill>
                <a:schemeClr val="accent1"/>
              </a:solidFill>
              <a:ln w="9525" cmpd="sng">
                <a:solidFill>
                  <a:schemeClr val="lt1"/>
                </a:solidFill>
              </a:ln>
            </c:spPr>
            <c:extLst>
              <c:ext xmlns:c16="http://schemas.microsoft.com/office/drawing/2014/chart" uri="{C3380CC4-5D6E-409C-BE32-E72D297353CC}">
                <c16:uniqueId val="{0000002D-20FA-4511-81E7-99A5390A73EC}"/>
              </c:ext>
            </c:extLst>
          </c:dPt>
          <c:dPt>
            <c:idx val="23"/>
            <c:bubble3D val="0"/>
            <c:spPr>
              <a:solidFill>
                <a:schemeClr val="accent5"/>
              </a:solidFill>
              <a:ln w="9525" cmpd="sng">
                <a:solidFill>
                  <a:schemeClr val="lt1"/>
                </a:solidFill>
              </a:ln>
            </c:spPr>
            <c:extLst>
              <c:ext xmlns:c16="http://schemas.microsoft.com/office/drawing/2014/chart" uri="{C3380CC4-5D6E-409C-BE32-E72D297353CC}">
                <c16:uniqueId val="{0000002F-20FA-4511-81E7-99A5390A73EC}"/>
              </c:ext>
            </c:extLst>
          </c:dPt>
          <c:dPt>
            <c:idx val="24"/>
            <c:bubble3D val="0"/>
            <c:spPr>
              <a:solidFill>
                <a:schemeClr val="accent6"/>
              </a:solidFill>
              <a:ln w="9525" cmpd="sng">
                <a:solidFill>
                  <a:schemeClr val="lt1"/>
                </a:solidFill>
              </a:ln>
            </c:spPr>
            <c:extLst>
              <c:ext xmlns:c16="http://schemas.microsoft.com/office/drawing/2014/chart" uri="{C3380CC4-5D6E-409C-BE32-E72D297353CC}">
                <c16:uniqueId val="{00000031-20FA-4511-81E7-99A5390A73EC}"/>
              </c:ext>
            </c:extLst>
          </c:dPt>
          <c:dPt>
            <c:idx val="25"/>
            <c:bubble3D val="0"/>
            <c:spPr>
              <a:solidFill>
                <a:schemeClr val="accent1"/>
              </a:solidFill>
              <a:ln w="9525" cmpd="sng">
                <a:solidFill>
                  <a:schemeClr val="lt1"/>
                </a:solidFill>
              </a:ln>
            </c:spPr>
            <c:extLst>
              <c:ext xmlns:c16="http://schemas.microsoft.com/office/drawing/2014/chart" uri="{C3380CC4-5D6E-409C-BE32-E72D297353CC}">
                <c16:uniqueId val="{00000033-20FA-4511-81E7-99A5390A73EC}"/>
              </c:ext>
            </c:extLst>
          </c:dPt>
          <c:dPt>
            <c:idx val="26"/>
            <c:bubble3D val="0"/>
            <c:spPr>
              <a:solidFill>
                <a:schemeClr val="accent4"/>
              </a:solidFill>
              <a:ln w="9525" cmpd="sng">
                <a:solidFill>
                  <a:schemeClr val="lt1"/>
                </a:solidFill>
              </a:ln>
            </c:spPr>
            <c:extLst>
              <c:ext xmlns:c16="http://schemas.microsoft.com/office/drawing/2014/chart" uri="{C3380CC4-5D6E-409C-BE32-E72D297353CC}">
                <c16:uniqueId val="{00000035-20FA-4511-81E7-99A5390A73EC}"/>
              </c:ext>
            </c:extLst>
          </c:dPt>
          <c:dPt>
            <c:idx val="27"/>
            <c:bubble3D val="0"/>
            <c:spPr>
              <a:solidFill>
                <a:schemeClr val="accent5"/>
              </a:solidFill>
              <a:ln w="9525" cmpd="sng">
                <a:solidFill>
                  <a:schemeClr val="lt1"/>
                </a:solidFill>
              </a:ln>
            </c:spPr>
            <c:extLst>
              <c:ext xmlns:c16="http://schemas.microsoft.com/office/drawing/2014/chart" uri="{C3380CC4-5D6E-409C-BE32-E72D297353CC}">
                <c16:uniqueId val="{00000037-20FA-4511-81E7-99A5390A73EC}"/>
              </c:ext>
            </c:extLst>
          </c:dPt>
          <c:dPt>
            <c:idx val="28"/>
            <c:bubble3D val="0"/>
            <c:spPr>
              <a:solidFill>
                <a:schemeClr val="accent2"/>
              </a:solidFill>
              <a:ln w="9525" cmpd="sng">
                <a:solidFill>
                  <a:schemeClr val="lt1"/>
                </a:solidFill>
              </a:ln>
            </c:spPr>
            <c:extLst>
              <c:ext xmlns:c16="http://schemas.microsoft.com/office/drawing/2014/chart" uri="{C3380CC4-5D6E-409C-BE32-E72D297353CC}">
                <c16:uniqueId val="{00000039-20FA-4511-81E7-99A5390A73EC}"/>
              </c:ext>
            </c:extLst>
          </c:dPt>
          <c:dPt>
            <c:idx val="29"/>
            <c:bubble3D val="0"/>
            <c:spPr>
              <a:solidFill>
                <a:schemeClr val="accent6"/>
              </a:solidFill>
              <a:ln w="9525" cmpd="sng">
                <a:solidFill>
                  <a:schemeClr val="lt1"/>
                </a:solidFill>
              </a:ln>
            </c:spPr>
            <c:extLst>
              <c:ext xmlns:c16="http://schemas.microsoft.com/office/drawing/2014/chart" uri="{C3380CC4-5D6E-409C-BE32-E72D297353CC}">
                <c16:uniqueId val="{0000003B-20FA-4511-81E7-99A5390A73EC}"/>
              </c:ext>
            </c:extLst>
          </c:dPt>
          <c:dPt>
            <c:idx val="30"/>
            <c:bubble3D val="0"/>
            <c:spPr>
              <a:solidFill>
                <a:schemeClr val="accent1"/>
              </a:solidFill>
              <a:ln w="9525" cmpd="sng">
                <a:solidFill>
                  <a:schemeClr val="lt1"/>
                </a:solidFill>
              </a:ln>
            </c:spPr>
            <c:extLst>
              <c:ext xmlns:c16="http://schemas.microsoft.com/office/drawing/2014/chart" uri="{C3380CC4-5D6E-409C-BE32-E72D297353CC}">
                <c16:uniqueId val="{0000003D-20FA-4511-81E7-99A5390A73EC}"/>
              </c:ext>
            </c:extLst>
          </c:dPt>
          <c:dPt>
            <c:idx val="31"/>
            <c:bubble3D val="0"/>
            <c:spPr>
              <a:solidFill>
                <a:schemeClr val="accent5"/>
              </a:solidFill>
              <a:ln w="9525" cmpd="sng">
                <a:solidFill>
                  <a:schemeClr val="lt1"/>
                </a:solidFill>
              </a:ln>
            </c:spPr>
            <c:extLst>
              <c:ext xmlns:c16="http://schemas.microsoft.com/office/drawing/2014/chart" uri="{C3380CC4-5D6E-409C-BE32-E72D297353CC}">
                <c16:uniqueId val="{0000003F-20FA-4511-81E7-99A5390A73EC}"/>
              </c:ext>
            </c:extLst>
          </c:dPt>
          <c:dPt>
            <c:idx val="32"/>
            <c:bubble3D val="0"/>
            <c:spPr>
              <a:solidFill>
                <a:srgbClr val="080E14"/>
              </a:solidFill>
              <a:ln w="9525" cmpd="sng">
                <a:solidFill>
                  <a:schemeClr val="lt1"/>
                </a:solidFill>
              </a:ln>
            </c:spPr>
            <c:extLst>
              <c:ext xmlns:c16="http://schemas.microsoft.com/office/drawing/2014/chart" uri="{C3380CC4-5D6E-409C-BE32-E72D297353CC}">
                <c16:uniqueId val="{00000041-20FA-4511-81E7-99A5390A73EC}"/>
              </c:ext>
            </c:extLst>
          </c:dPt>
          <c:cat>
            <c:strRef>
              <c:f>'July Profit and Loss'!$C$20:$C$52</c:f>
              <c:strCache>
                <c:ptCount val="33"/>
                <c:pt idx="0">
                  <c:v>Advertising</c:v>
                </c:pt>
                <c:pt idx="1">
                  <c:v>Contract Labor</c:v>
                </c:pt>
                <c:pt idx="2">
                  <c:v>Credit Card Processing Fees</c:v>
                </c:pt>
                <c:pt idx="3">
                  <c:v>Bank Fees</c:v>
                </c:pt>
                <c:pt idx="4">
                  <c:v>Business Insurance</c:v>
                </c:pt>
                <c:pt idx="5">
                  <c:v>Interest Paid</c:v>
                </c:pt>
                <c:pt idx="6">
                  <c:v>Legal Fees</c:v>
                </c:pt>
                <c:pt idx="7">
                  <c:v>Accounting Fees</c:v>
                </c:pt>
                <c:pt idx="8">
                  <c:v>Other Professional Fees</c:v>
                </c:pt>
                <c:pt idx="9">
                  <c:v>Office Expenses</c:v>
                </c:pt>
                <c:pt idx="10">
                  <c:v>Rent Expense</c:v>
                </c:pt>
                <c:pt idx="11">
                  <c:v>Repairs and Maintenance</c:v>
                </c:pt>
                <c:pt idx="12">
                  <c:v>Taxes and Licences</c:v>
                </c:pt>
                <c:pt idx="13">
                  <c:v>Travel Expenses</c:v>
                </c:pt>
                <c:pt idx="14">
                  <c:v>Meal Expenses</c:v>
                </c:pt>
                <c:pt idx="15">
                  <c:v>Utilities</c:v>
                </c:pt>
                <c:pt idx="16">
                  <c:v>Payroll</c:v>
                </c:pt>
                <c:pt idx="17">
                  <c:v>Payoll Taxes </c:v>
                </c:pt>
                <c:pt idx="18">
                  <c:v>Shipping Expenses</c:v>
                </c:pt>
                <c:pt idx="19">
                  <c:v>Dues and Subscriptions</c:v>
                </c:pt>
                <c:pt idx="20">
                  <c:v>Phone Expenses</c:v>
                </c:pt>
                <c:pt idx="21">
                  <c:v>Continuing Education</c:v>
                </c:pt>
                <c:pt idx="22">
                  <c:v>Website Expenses</c:v>
                </c:pt>
                <c:pt idx="23">
                  <c:v>Health Insurance</c:v>
                </c:pt>
                <c:pt idx="24">
                  <c:v>Software Expenses</c:v>
                </c:pt>
                <c:pt idx="25">
                  <c:v>Expense 3</c:v>
                </c:pt>
                <c:pt idx="26">
                  <c:v>Expense 4</c:v>
                </c:pt>
                <c:pt idx="27">
                  <c:v>Expense 5</c:v>
                </c:pt>
                <c:pt idx="28">
                  <c:v>Expense 6</c:v>
                </c:pt>
                <c:pt idx="29">
                  <c:v>Expense 7</c:v>
                </c:pt>
                <c:pt idx="30">
                  <c:v>Expense 8</c:v>
                </c:pt>
                <c:pt idx="31">
                  <c:v>Expense 9</c:v>
                </c:pt>
                <c:pt idx="32">
                  <c:v>Expense 10</c:v>
                </c:pt>
              </c:strCache>
            </c:strRef>
          </c:cat>
          <c:val>
            <c:numRef>
              <c:f>'July Profit and Loss'!$D$20:$D$52</c:f>
              <c:numCache>
                <c:formatCode>"$"#,##0.00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extLst>
            <c:ext xmlns:c16="http://schemas.microsoft.com/office/drawing/2014/chart" uri="{C3380CC4-5D6E-409C-BE32-E72D297353CC}">
              <c16:uniqueId val="{00000042-20FA-4511-81E7-99A5390A73EC}"/>
            </c:ext>
          </c:extLst>
        </c:ser>
        <c:dLbls>
          <c:showLegendKey val="0"/>
          <c:showVal val="0"/>
          <c:showCatName val="0"/>
          <c:showSerName val="0"/>
          <c:showPercent val="0"/>
          <c:showBubbleSize val="0"/>
          <c:showLeaderLines val="1"/>
        </c:dLbls>
        <c:firstSliceAng val="0"/>
      </c:pieChart>
    </c:plotArea>
    <c:legend>
      <c:legendPos val="r"/>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b="0">
                <a:solidFill>
                  <a:srgbClr val="757575"/>
                </a:solidFill>
                <a:latin typeface="+mn-lt"/>
              </a:defRPr>
            </a:pPr>
            <a:r>
              <a:rPr b="0">
                <a:solidFill>
                  <a:srgbClr val="757575"/>
                </a:solidFill>
                <a:latin typeface="+mn-lt"/>
              </a:rPr>
              <a:t>Income </a:t>
            </a:r>
          </a:p>
        </c:rich>
      </c:tx>
      <c:overlay val="0"/>
    </c:title>
    <c:autoTitleDeleted val="0"/>
    <c:plotArea>
      <c:layout/>
      <c:pieChart>
        <c:varyColors val="1"/>
        <c:ser>
          <c:idx val="0"/>
          <c:order val="0"/>
          <c:dPt>
            <c:idx val="0"/>
            <c:bubble3D val="0"/>
            <c:spPr>
              <a:solidFill>
                <a:srgbClr val="F1E3DA"/>
              </a:solidFill>
              <a:ln w="9525" cmpd="sng">
                <a:solidFill>
                  <a:schemeClr val="lt1"/>
                </a:solidFill>
              </a:ln>
            </c:spPr>
            <c:extLst>
              <c:ext xmlns:c16="http://schemas.microsoft.com/office/drawing/2014/chart" uri="{C3380CC4-5D6E-409C-BE32-E72D297353CC}">
                <c16:uniqueId val="{00000001-BCEC-478B-81C7-8BADD2B2CA70}"/>
              </c:ext>
            </c:extLst>
          </c:dPt>
          <c:dPt>
            <c:idx val="1"/>
            <c:bubble3D val="0"/>
            <c:spPr>
              <a:solidFill>
                <a:srgbClr val="EDD6D6"/>
              </a:solidFill>
              <a:ln w="9525" cmpd="sng">
                <a:solidFill>
                  <a:schemeClr val="lt1"/>
                </a:solidFill>
              </a:ln>
            </c:spPr>
            <c:extLst>
              <c:ext xmlns:c16="http://schemas.microsoft.com/office/drawing/2014/chart" uri="{C3380CC4-5D6E-409C-BE32-E72D297353CC}">
                <c16:uniqueId val="{00000003-BCEC-478B-81C7-8BADD2B2CA70}"/>
              </c:ext>
            </c:extLst>
          </c:dPt>
          <c:dPt>
            <c:idx val="2"/>
            <c:bubble3D val="0"/>
            <c:spPr>
              <a:solidFill>
                <a:srgbClr val="F3EEEC"/>
              </a:solidFill>
              <a:ln w="9525" cmpd="sng">
                <a:solidFill>
                  <a:schemeClr val="lt1"/>
                </a:solidFill>
              </a:ln>
            </c:spPr>
            <c:extLst>
              <c:ext xmlns:c16="http://schemas.microsoft.com/office/drawing/2014/chart" uri="{C3380CC4-5D6E-409C-BE32-E72D297353CC}">
                <c16:uniqueId val="{00000005-BCEC-478B-81C7-8BADD2B2CA70}"/>
              </c:ext>
            </c:extLst>
          </c:dPt>
          <c:dPt>
            <c:idx val="3"/>
            <c:bubble3D val="0"/>
            <c:spPr>
              <a:solidFill>
                <a:srgbClr val="E6D9CD"/>
              </a:solidFill>
              <a:ln w="9525" cmpd="sng">
                <a:solidFill>
                  <a:schemeClr val="lt1"/>
                </a:solidFill>
              </a:ln>
            </c:spPr>
            <c:extLst>
              <c:ext xmlns:c16="http://schemas.microsoft.com/office/drawing/2014/chart" uri="{C3380CC4-5D6E-409C-BE32-E72D297353CC}">
                <c16:uniqueId val="{00000007-BCEC-478B-81C7-8BADD2B2CA70}"/>
              </c:ext>
            </c:extLst>
          </c:dPt>
          <c:dPt>
            <c:idx val="4"/>
            <c:bubble3D val="0"/>
            <c:spPr>
              <a:solidFill>
                <a:srgbClr val="E1D3D0"/>
              </a:solidFill>
              <a:ln w="9525" cmpd="sng">
                <a:solidFill>
                  <a:schemeClr val="lt1"/>
                </a:solidFill>
              </a:ln>
            </c:spPr>
            <c:extLst>
              <c:ext xmlns:c16="http://schemas.microsoft.com/office/drawing/2014/chart" uri="{C3380CC4-5D6E-409C-BE32-E72D297353CC}">
                <c16:uniqueId val="{00000009-BCEC-478B-81C7-8BADD2B2CA70}"/>
              </c:ext>
            </c:extLst>
          </c:dPt>
          <c:dPt>
            <c:idx val="5"/>
            <c:bubble3D val="0"/>
            <c:spPr>
              <a:solidFill>
                <a:srgbClr val="F1E3DA"/>
              </a:solidFill>
              <a:ln w="9525" cmpd="sng">
                <a:solidFill>
                  <a:schemeClr val="lt1"/>
                </a:solidFill>
              </a:ln>
            </c:spPr>
            <c:extLst>
              <c:ext xmlns:c16="http://schemas.microsoft.com/office/drawing/2014/chart" uri="{C3380CC4-5D6E-409C-BE32-E72D297353CC}">
                <c16:uniqueId val="{0000000B-BCEC-478B-81C7-8BADD2B2CA70}"/>
              </c:ext>
            </c:extLst>
          </c:dPt>
          <c:dPt>
            <c:idx val="6"/>
            <c:bubble3D val="0"/>
            <c:spPr>
              <a:solidFill>
                <a:srgbClr val="F3EEEC"/>
              </a:solidFill>
              <a:ln w="9525" cmpd="sng">
                <a:solidFill>
                  <a:schemeClr val="lt1"/>
                </a:solidFill>
              </a:ln>
            </c:spPr>
            <c:extLst>
              <c:ext xmlns:c16="http://schemas.microsoft.com/office/drawing/2014/chart" uri="{C3380CC4-5D6E-409C-BE32-E72D297353CC}">
                <c16:uniqueId val="{0000000D-BCEC-478B-81C7-8BADD2B2CA70}"/>
              </c:ext>
            </c:extLst>
          </c:dPt>
          <c:dPt>
            <c:idx val="7"/>
            <c:bubble3D val="0"/>
            <c:spPr>
              <a:solidFill>
                <a:srgbClr val="E9DEDB"/>
              </a:solidFill>
              <a:ln w="9525" cmpd="sng">
                <a:solidFill>
                  <a:schemeClr val="lt1"/>
                </a:solidFill>
              </a:ln>
            </c:spPr>
            <c:extLst>
              <c:ext xmlns:c16="http://schemas.microsoft.com/office/drawing/2014/chart" uri="{C3380CC4-5D6E-409C-BE32-E72D297353CC}">
                <c16:uniqueId val="{0000000F-BCEC-478B-81C7-8BADD2B2CA70}"/>
              </c:ext>
            </c:extLst>
          </c:dPt>
          <c:dPt>
            <c:idx val="8"/>
            <c:bubble3D val="0"/>
            <c:spPr>
              <a:solidFill>
                <a:srgbClr val="F2EAE2"/>
              </a:solidFill>
              <a:ln w="9525" cmpd="sng">
                <a:solidFill>
                  <a:schemeClr val="lt1"/>
                </a:solidFill>
              </a:ln>
            </c:spPr>
            <c:extLst>
              <c:ext xmlns:c16="http://schemas.microsoft.com/office/drawing/2014/chart" uri="{C3380CC4-5D6E-409C-BE32-E72D297353CC}">
                <c16:uniqueId val="{00000011-BCEC-478B-81C7-8BADD2B2CA70}"/>
              </c:ext>
            </c:extLst>
          </c:dPt>
          <c:dPt>
            <c:idx val="9"/>
            <c:bubble3D val="0"/>
            <c:spPr>
              <a:solidFill>
                <a:srgbClr val="EEE4DC"/>
              </a:solidFill>
              <a:ln w="9525" cmpd="sng">
                <a:solidFill>
                  <a:schemeClr val="lt1"/>
                </a:solidFill>
              </a:ln>
            </c:spPr>
            <c:extLst>
              <c:ext xmlns:c16="http://schemas.microsoft.com/office/drawing/2014/chart" uri="{C3380CC4-5D6E-409C-BE32-E72D297353CC}">
                <c16:uniqueId val="{00000013-BCEC-478B-81C7-8BADD2B2CA70}"/>
              </c:ext>
            </c:extLst>
          </c:dPt>
          <c:cat>
            <c:strRef>
              <c:f>'August Profit and Loss'!$C$7:$C$16</c:f>
              <c:strCache>
                <c:ptCount val="10"/>
                <c:pt idx="0">
                  <c:v>Income Type 1 </c:v>
                </c:pt>
                <c:pt idx="1">
                  <c:v>Affiliate Income</c:v>
                </c:pt>
                <c:pt idx="2">
                  <c:v>Product/Service 3</c:v>
                </c:pt>
                <c:pt idx="3">
                  <c:v>Product/Service 4</c:v>
                </c:pt>
                <c:pt idx="4">
                  <c:v>Product/Service 5</c:v>
                </c:pt>
                <c:pt idx="5">
                  <c:v>Product/Service 6</c:v>
                </c:pt>
                <c:pt idx="6">
                  <c:v>Product/Service 7</c:v>
                </c:pt>
                <c:pt idx="7">
                  <c:v>Product/Service 8</c:v>
                </c:pt>
                <c:pt idx="8">
                  <c:v>Product/Service 9</c:v>
                </c:pt>
                <c:pt idx="9">
                  <c:v>Product/Service 10</c:v>
                </c:pt>
              </c:strCache>
            </c:strRef>
          </c:cat>
          <c:val>
            <c:numRef>
              <c:f>'August Profit and Loss'!$D$7:$D$16</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14-BCEC-478B-81C7-8BADD2B2CA70}"/>
            </c:ext>
          </c:extLst>
        </c:ser>
        <c:dLbls>
          <c:showLegendKey val="0"/>
          <c:showVal val="0"/>
          <c:showCatName val="0"/>
          <c:showSerName val="0"/>
          <c:showPercent val="0"/>
          <c:showBubbleSize val="0"/>
          <c:showLeaderLines val="1"/>
        </c:dLbls>
        <c:firstSliceAng val="0"/>
      </c:pieChart>
    </c:plotArea>
    <c:legend>
      <c:legendPos val="r"/>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b="0">
                <a:solidFill>
                  <a:srgbClr val="757575"/>
                </a:solidFill>
                <a:latin typeface="+mn-lt"/>
              </a:defRPr>
            </a:pPr>
            <a:r>
              <a:rPr b="0">
                <a:solidFill>
                  <a:srgbClr val="757575"/>
                </a:solidFill>
                <a:latin typeface="+mn-lt"/>
              </a:rPr>
              <a:t>Expenses</a:t>
            </a:r>
          </a:p>
        </c:rich>
      </c:tx>
      <c:overlay val="0"/>
    </c:title>
    <c:autoTitleDeleted val="0"/>
    <c:plotArea>
      <c:layout/>
      <c:pieChart>
        <c:varyColors val="1"/>
        <c:ser>
          <c:idx val="0"/>
          <c:order val="0"/>
          <c:dPt>
            <c:idx val="0"/>
            <c:bubble3D val="0"/>
            <c:spPr>
              <a:solidFill>
                <a:schemeClr val="accent2"/>
              </a:solidFill>
              <a:ln w="9525" cmpd="sng">
                <a:solidFill>
                  <a:schemeClr val="lt1"/>
                </a:solidFill>
              </a:ln>
            </c:spPr>
            <c:extLst>
              <c:ext xmlns:c16="http://schemas.microsoft.com/office/drawing/2014/chart" uri="{C3380CC4-5D6E-409C-BE32-E72D297353CC}">
                <c16:uniqueId val="{00000001-AB95-4FD6-B914-C10B8674A6A4}"/>
              </c:ext>
            </c:extLst>
          </c:dPt>
          <c:dPt>
            <c:idx val="1"/>
            <c:bubble3D val="0"/>
            <c:spPr>
              <a:solidFill>
                <a:srgbClr val="F1E3DA"/>
              </a:solidFill>
              <a:ln w="9525" cmpd="sng">
                <a:solidFill>
                  <a:schemeClr val="lt1"/>
                </a:solidFill>
              </a:ln>
            </c:spPr>
            <c:extLst>
              <c:ext xmlns:c16="http://schemas.microsoft.com/office/drawing/2014/chart" uri="{C3380CC4-5D6E-409C-BE32-E72D297353CC}">
                <c16:uniqueId val="{00000003-AB95-4FD6-B914-C10B8674A6A4}"/>
              </c:ext>
            </c:extLst>
          </c:dPt>
          <c:dPt>
            <c:idx val="2"/>
            <c:bubble3D val="0"/>
            <c:spPr>
              <a:solidFill>
                <a:srgbClr val="EDD6D6"/>
              </a:solidFill>
              <a:ln w="9525" cmpd="sng">
                <a:solidFill>
                  <a:schemeClr val="lt1"/>
                </a:solidFill>
              </a:ln>
            </c:spPr>
            <c:extLst>
              <c:ext xmlns:c16="http://schemas.microsoft.com/office/drawing/2014/chart" uri="{C3380CC4-5D6E-409C-BE32-E72D297353CC}">
                <c16:uniqueId val="{00000005-AB95-4FD6-B914-C10B8674A6A4}"/>
              </c:ext>
            </c:extLst>
          </c:dPt>
          <c:dPt>
            <c:idx val="3"/>
            <c:bubble3D val="0"/>
            <c:spPr>
              <a:solidFill>
                <a:srgbClr val="F3EEEC"/>
              </a:solidFill>
              <a:ln w="9525" cmpd="sng">
                <a:solidFill>
                  <a:schemeClr val="lt1"/>
                </a:solidFill>
              </a:ln>
            </c:spPr>
            <c:extLst>
              <c:ext xmlns:c16="http://schemas.microsoft.com/office/drawing/2014/chart" uri="{C3380CC4-5D6E-409C-BE32-E72D297353CC}">
                <c16:uniqueId val="{00000007-AB95-4FD6-B914-C10B8674A6A4}"/>
              </c:ext>
            </c:extLst>
          </c:dPt>
          <c:dPt>
            <c:idx val="4"/>
            <c:bubble3D val="0"/>
            <c:spPr>
              <a:solidFill>
                <a:srgbClr val="E9DEDB"/>
              </a:solidFill>
              <a:ln w="9525" cmpd="sng">
                <a:solidFill>
                  <a:schemeClr val="lt1"/>
                </a:solidFill>
              </a:ln>
            </c:spPr>
            <c:extLst>
              <c:ext xmlns:c16="http://schemas.microsoft.com/office/drawing/2014/chart" uri="{C3380CC4-5D6E-409C-BE32-E72D297353CC}">
                <c16:uniqueId val="{00000009-AB95-4FD6-B914-C10B8674A6A4}"/>
              </c:ext>
            </c:extLst>
          </c:dPt>
          <c:dPt>
            <c:idx val="5"/>
            <c:bubble3D val="0"/>
            <c:spPr>
              <a:solidFill>
                <a:srgbClr val="E1D3D0"/>
              </a:solidFill>
              <a:ln w="9525" cmpd="sng">
                <a:solidFill>
                  <a:schemeClr val="lt1"/>
                </a:solidFill>
              </a:ln>
            </c:spPr>
            <c:extLst>
              <c:ext xmlns:c16="http://schemas.microsoft.com/office/drawing/2014/chart" uri="{C3380CC4-5D6E-409C-BE32-E72D297353CC}">
                <c16:uniqueId val="{0000000B-AB95-4FD6-B914-C10B8674A6A4}"/>
              </c:ext>
            </c:extLst>
          </c:dPt>
          <c:dPt>
            <c:idx val="6"/>
            <c:bubble3D val="0"/>
            <c:spPr>
              <a:solidFill>
                <a:srgbClr val="EBD8D0"/>
              </a:solidFill>
              <a:ln w="9525" cmpd="sng">
                <a:solidFill>
                  <a:schemeClr val="lt1"/>
                </a:solidFill>
              </a:ln>
            </c:spPr>
            <c:extLst>
              <c:ext xmlns:c16="http://schemas.microsoft.com/office/drawing/2014/chart" uri="{C3380CC4-5D6E-409C-BE32-E72D297353CC}">
                <c16:uniqueId val="{0000000D-AB95-4FD6-B914-C10B8674A6A4}"/>
              </c:ext>
            </c:extLst>
          </c:dPt>
          <c:dPt>
            <c:idx val="7"/>
            <c:bubble3D val="0"/>
            <c:spPr>
              <a:solidFill>
                <a:srgbClr val="E6D9CD"/>
              </a:solidFill>
              <a:ln w="9525" cmpd="sng">
                <a:solidFill>
                  <a:schemeClr val="lt1"/>
                </a:solidFill>
              </a:ln>
            </c:spPr>
            <c:extLst>
              <c:ext xmlns:c16="http://schemas.microsoft.com/office/drawing/2014/chart" uri="{C3380CC4-5D6E-409C-BE32-E72D297353CC}">
                <c16:uniqueId val="{0000000F-AB95-4FD6-B914-C10B8674A6A4}"/>
              </c:ext>
            </c:extLst>
          </c:dPt>
          <c:dPt>
            <c:idx val="8"/>
            <c:bubble3D val="0"/>
            <c:spPr>
              <a:solidFill>
                <a:srgbClr val="D8C6B4"/>
              </a:solidFill>
              <a:ln w="9525" cmpd="sng">
                <a:solidFill>
                  <a:schemeClr val="lt1"/>
                </a:solidFill>
              </a:ln>
            </c:spPr>
            <c:extLst>
              <c:ext xmlns:c16="http://schemas.microsoft.com/office/drawing/2014/chart" uri="{C3380CC4-5D6E-409C-BE32-E72D297353CC}">
                <c16:uniqueId val="{00000011-AB95-4FD6-B914-C10B8674A6A4}"/>
              </c:ext>
            </c:extLst>
          </c:dPt>
          <c:dPt>
            <c:idx val="9"/>
            <c:bubble3D val="0"/>
            <c:spPr>
              <a:solidFill>
                <a:srgbClr val="F3E8E5"/>
              </a:solidFill>
              <a:ln w="9525" cmpd="sng">
                <a:solidFill>
                  <a:schemeClr val="lt1"/>
                </a:solidFill>
              </a:ln>
            </c:spPr>
            <c:extLst>
              <c:ext xmlns:c16="http://schemas.microsoft.com/office/drawing/2014/chart" uri="{C3380CC4-5D6E-409C-BE32-E72D297353CC}">
                <c16:uniqueId val="{00000013-AB95-4FD6-B914-C10B8674A6A4}"/>
              </c:ext>
            </c:extLst>
          </c:dPt>
          <c:dPt>
            <c:idx val="10"/>
            <c:bubble3D val="0"/>
            <c:spPr>
              <a:solidFill>
                <a:srgbClr val="E1D3D0"/>
              </a:solidFill>
              <a:ln w="9525" cmpd="sng">
                <a:solidFill>
                  <a:schemeClr val="lt1"/>
                </a:solidFill>
              </a:ln>
            </c:spPr>
            <c:extLst>
              <c:ext xmlns:c16="http://schemas.microsoft.com/office/drawing/2014/chart" uri="{C3380CC4-5D6E-409C-BE32-E72D297353CC}">
                <c16:uniqueId val="{00000015-AB95-4FD6-B914-C10B8674A6A4}"/>
              </c:ext>
            </c:extLst>
          </c:dPt>
          <c:dPt>
            <c:idx val="11"/>
            <c:bubble3D val="0"/>
            <c:spPr>
              <a:solidFill>
                <a:srgbClr val="EBD8D0"/>
              </a:solidFill>
              <a:ln w="9525" cmpd="sng">
                <a:solidFill>
                  <a:schemeClr val="lt1"/>
                </a:solidFill>
              </a:ln>
            </c:spPr>
            <c:extLst>
              <c:ext xmlns:c16="http://schemas.microsoft.com/office/drawing/2014/chart" uri="{C3380CC4-5D6E-409C-BE32-E72D297353CC}">
                <c16:uniqueId val="{00000017-AB95-4FD6-B914-C10B8674A6A4}"/>
              </c:ext>
            </c:extLst>
          </c:dPt>
          <c:dPt>
            <c:idx val="12"/>
            <c:bubble3D val="0"/>
            <c:spPr>
              <a:solidFill>
                <a:srgbClr val="F1E3DA"/>
              </a:solidFill>
              <a:ln w="9525" cmpd="sng">
                <a:solidFill>
                  <a:schemeClr val="lt1"/>
                </a:solidFill>
              </a:ln>
            </c:spPr>
            <c:extLst>
              <c:ext xmlns:c16="http://schemas.microsoft.com/office/drawing/2014/chart" uri="{C3380CC4-5D6E-409C-BE32-E72D297353CC}">
                <c16:uniqueId val="{00000019-AB95-4FD6-B914-C10B8674A6A4}"/>
              </c:ext>
            </c:extLst>
          </c:dPt>
          <c:dPt>
            <c:idx val="13"/>
            <c:bubble3D val="0"/>
            <c:spPr>
              <a:solidFill>
                <a:srgbClr val="E1D3D0"/>
              </a:solidFill>
              <a:ln w="9525" cmpd="sng">
                <a:solidFill>
                  <a:schemeClr val="lt1"/>
                </a:solidFill>
              </a:ln>
            </c:spPr>
            <c:extLst>
              <c:ext xmlns:c16="http://schemas.microsoft.com/office/drawing/2014/chart" uri="{C3380CC4-5D6E-409C-BE32-E72D297353CC}">
                <c16:uniqueId val="{0000001B-AB95-4FD6-B914-C10B8674A6A4}"/>
              </c:ext>
            </c:extLst>
          </c:dPt>
          <c:dPt>
            <c:idx val="14"/>
            <c:bubble3D val="0"/>
            <c:spPr>
              <a:solidFill>
                <a:srgbClr val="F3EEEC"/>
              </a:solidFill>
              <a:ln w="9525" cmpd="sng">
                <a:solidFill>
                  <a:schemeClr val="lt1"/>
                </a:solidFill>
              </a:ln>
            </c:spPr>
            <c:extLst>
              <c:ext xmlns:c16="http://schemas.microsoft.com/office/drawing/2014/chart" uri="{C3380CC4-5D6E-409C-BE32-E72D297353CC}">
                <c16:uniqueId val="{0000001D-AB95-4FD6-B914-C10B8674A6A4}"/>
              </c:ext>
            </c:extLst>
          </c:dPt>
          <c:dPt>
            <c:idx val="15"/>
            <c:bubble3D val="0"/>
            <c:spPr>
              <a:solidFill>
                <a:srgbClr val="E6D9CD"/>
              </a:solidFill>
              <a:ln w="9525" cmpd="sng">
                <a:solidFill>
                  <a:schemeClr val="lt1"/>
                </a:solidFill>
              </a:ln>
            </c:spPr>
            <c:extLst>
              <c:ext xmlns:c16="http://schemas.microsoft.com/office/drawing/2014/chart" uri="{C3380CC4-5D6E-409C-BE32-E72D297353CC}">
                <c16:uniqueId val="{0000001F-AB95-4FD6-B914-C10B8674A6A4}"/>
              </c:ext>
            </c:extLst>
          </c:dPt>
          <c:dPt>
            <c:idx val="16"/>
            <c:bubble3D val="0"/>
            <c:spPr>
              <a:solidFill>
                <a:srgbClr val="EBD8D0"/>
              </a:solidFill>
              <a:ln w="9525" cmpd="sng">
                <a:solidFill>
                  <a:schemeClr val="lt1"/>
                </a:solidFill>
              </a:ln>
            </c:spPr>
            <c:extLst>
              <c:ext xmlns:c16="http://schemas.microsoft.com/office/drawing/2014/chart" uri="{C3380CC4-5D6E-409C-BE32-E72D297353CC}">
                <c16:uniqueId val="{00000021-AB95-4FD6-B914-C10B8674A6A4}"/>
              </c:ext>
            </c:extLst>
          </c:dPt>
          <c:dPt>
            <c:idx val="17"/>
            <c:bubble3D val="0"/>
            <c:spPr>
              <a:solidFill>
                <a:srgbClr val="EDE1D6"/>
              </a:solidFill>
              <a:ln w="9525" cmpd="sng">
                <a:solidFill>
                  <a:schemeClr val="lt1"/>
                </a:solidFill>
              </a:ln>
            </c:spPr>
            <c:extLst>
              <c:ext xmlns:c16="http://schemas.microsoft.com/office/drawing/2014/chart" uri="{C3380CC4-5D6E-409C-BE32-E72D297353CC}">
                <c16:uniqueId val="{00000023-AB95-4FD6-B914-C10B8674A6A4}"/>
              </c:ext>
            </c:extLst>
          </c:dPt>
          <c:dPt>
            <c:idx val="18"/>
            <c:bubble3D val="0"/>
            <c:spPr>
              <a:solidFill>
                <a:srgbClr val="D8C6B4"/>
              </a:solidFill>
              <a:ln w="9525" cmpd="sng">
                <a:solidFill>
                  <a:schemeClr val="lt1"/>
                </a:solidFill>
              </a:ln>
            </c:spPr>
            <c:extLst>
              <c:ext xmlns:c16="http://schemas.microsoft.com/office/drawing/2014/chart" uri="{C3380CC4-5D6E-409C-BE32-E72D297353CC}">
                <c16:uniqueId val="{00000025-AB95-4FD6-B914-C10B8674A6A4}"/>
              </c:ext>
            </c:extLst>
          </c:dPt>
          <c:dPt>
            <c:idx val="19"/>
            <c:bubble3D val="0"/>
            <c:spPr>
              <a:solidFill>
                <a:srgbClr val="EBD8D0"/>
              </a:solidFill>
              <a:ln w="9525" cmpd="sng">
                <a:solidFill>
                  <a:schemeClr val="lt1"/>
                </a:solidFill>
              </a:ln>
            </c:spPr>
            <c:extLst>
              <c:ext xmlns:c16="http://schemas.microsoft.com/office/drawing/2014/chart" uri="{C3380CC4-5D6E-409C-BE32-E72D297353CC}">
                <c16:uniqueId val="{00000027-AB95-4FD6-B914-C10B8674A6A4}"/>
              </c:ext>
            </c:extLst>
          </c:dPt>
          <c:dPt>
            <c:idx val="20"/>
            <c:bubble3D val="0"/>
            <c:spPr>
              <a:solidFill>
                <a:srgbClr val="D8C6B4"/>
              </a:solidFill>
              <a:ln w="9525" cmpd="sng">
                <a:solidFill>
                  <a:schemeClr val="lt1"/>
                </a:solidFill>
              </a:ln>
            </c:spPr>
            <c:extLst>
              <c:ext xmlns:c16="http://schemas.microsoft.com/office/drawing/2014/chart" uri="{C3380CC4-5D6E-409C-BE32-E72D297353CC}">
                <c16:uniqueId val="{00000029-AB95-4FD6-B914-C10B8674A6A4}"/>
              </c:ext>
            </c:extLst>
          </c:dPt>
          <c:dPt>
            <c:idx val="21"/>
            <c:bubble3D val="0"/>
            <c:spPr>
              <a:solidFill>
                <a:schemeClr val="accent2"/>
              </a:solidFill>
              <a:ln w="9525" cmpd="sng">
                <a:solidFill>
                  <a:schemeClr val="lt1"/>
                </a:solidFill>
              </a:ln>
            </c:spPr>
            <c:extLst>
              <c:ext xmlns:c16="http://schemas.microsoft.com/office/drawing/2014/chart" uri="{C3380CC4-5D6E-409C-BE32-E72D297353CC}">
                <c16:uniqueId val="{0000002B-AB95-4FD6-B914-C10B8674A6A4}"/>
              </c:ext>
            </c:extLst>
          </c:dPt>
          <c:dPt>
            <c:idx val="22"/>
            <c:bubble3D val="0"/>
            <c:spPr>
              <a:solidFill>
                <a:schemeClr val="accent1"/>
              </a:solidFill>
              <a:ln w="9525" cmpd="sng">
                <a:solidFill>
                  <a:schemeClr val="lt1"/>
                </a:solidFill>
              </a:ln>
            </c:spPr>
            <c:extLst>
              <c:ext xmlns:c16="http://schemas.microsoft.com/office/drawing/2014/chart" uri="{C3380CC4-5D6E-409C-BE32-E72D297353CC}">
                <c16:uniqueId val="{0000002D-AB95-4FD6-B914-C10B8674A6A4}"/>
              </c:ext>
            </c:extLst>
          </c:dPt>
          <c:dPt>
            <c:idx val="23"/>
            <c:bubble3D val="0"/>
            <c:spPr>
              <a:solidFill>
                <a:schemeClr val="accent5"/>
              </a:solidFill>
              <a:ln w="9525" cmpd="sng">
                <a:solidFill>
                  <a:schemeClr val="lt1"/>
                </a:solidFill>
              </a:ln>
            </c:spPr>
            <c:extLst>
              <c:ext xmlns:c16="http://schemas.microsoft.com/office/drawing/2014/chart" uri="{C3380CC4-5D6E-409C-BE32-E72D297353CC}">
                <c16:uniqueId val="{0000002F-AB95-4FD6-B914-C10B8674A6A4}"/>
              </c:ext>
            </c:extLst>
          </c:dPt>
          <c:dPt>
            <c:idx val="24"/>
            <c:bubble3D val="0"/>
            <c:spPr>
              <a:solidFill>
                <a:schemeClr val="accent6"/>
              </a:solidFill>
              <a:ln w="9525" cmpd="sng">
                <a:solidFill>
                  <a:schemeClr val="lt1"/>
                </a:solidFill>
              </a:ln>
            </c:spPr>
            <c:extLst>
              <c:ext xmlns:c16="http://schemas.microsoft.com/office/drawing/2014/chart" uri="{C3380CC4-5D6E-409C-BE32-E72D297353CC}">
                <c16:uniqueId val="{00000031-AB95-4FD6-B914-C10B8674A6A4}"/>
              </c:ext>
            </c:extLst>
          </c:dPt>
          <c:dPt>
            <c:idx val="25"/>
            <c:bubble3D val="0"/>
            <c:spPr>
              <a:solidFill>
                <a:schemeClr val="accent1"/>
              </a:solidFill>
              <a:ln w="9525" cmpd="sng">
                <a:solidFill>
                  <a:schemeClr val="lt1"/>
                </a:solidFill>
              </a:ln>
            </c:spPr>
            <c:extLst>
              <c:ext xmlns:c16="http://schemas.microsoft.com/office/drawing/2014/chart" uri="{C3380CC4-5D6E-409C-BE32-E72D297353CC}">
                <c16:uniqueId val="{00000033-AB95-4FD6-B914-C10B8674A6A4}"/>
              </c:ext>
            </c:extLst>
          </c:dPt>
          <c:dPt>
            <c:idx val="26"/>
            <c:bubble3D val="0"/>
            <c:spPr>
              <a:solidFill>
                <a:schemeClr val="accent4"/>
              </a:solidFill>
              <a:ln w="9525" cmpd="sng">
                <a:solidFill>
                  <a:schemeClr val="lt1"/>
                </a:solidFill>
              </a:ln>
            </c:spPr>
            <c:extLst>
              <c:ext xmlns:c16="http://schemas.microsoft.com/office/drawing/2014/chart" uri="{C3380CC4-5D6E-409C-BE32-E72D297353CC}">
                <c16:uniqueId val="{00000035-AB95-4FD6-B914-C10B8674A6A4}"/>
              </c:ext>
            </c:extLst>
          </c:dPt>
          <c:dPt>
            <c:idx val="27"/>
            <c:bubble3D val="0"/>
            <c:spPr>
              <a:solidFill>
                <a:schemeClr val="accent5"/>
              </a:solidFill>
              <a:ln w="9525" cmpd="sng">
                <a:solidFill>
                  <a:schemeClr val="lt1"/>
                </a:solidFill>
              </a:ln>
            </c:spPr>
            <c:extLst>
              <c:ext xmlns:c16="http://schemas.microsoft.com/office/drawing/2014/chart" uri="{C3380CC4-5D6E-409C-BE32-E72D297353CC}">
                <c16:uniqueId val="{00000037-AB95-4FD6-B914-C10B8674A6A4}"/>
              </c:ext>
            </c:extLst>
          </c:dPt>
          <c:dPt>
            <c:idx val="28"/>
            <c:bubble3D val="0"/>
            <c:spPr>
              <a:solidFill>
                <a:schemeClr val="accent2"/>
              </a:solidFill>
              <a:ln w="9525" cmpd="sng">
                <a:solidFill>
                  <a:schemeClr val="lt1"/>
                </a:solidFill>
              </a:ln>
            </c:spPr>
            <c:extLst>
              <c:ext xmlns:c16="http://schemas.microsoft.com/office/drawing/2014/chart" uri="{C3380CC4-5D6E-409C-BE32-E72D297353CC}">
                <c16:uniqueId val="{00000039-AB95-4FD6-B914-C10B8674A6A4}"/>
              </c:ext>
            </c:extLst>
          </c:dPt>
          <c:dPt>
            <c:idx val="29"/>
            <c:bubble3D val="0"/>
            <c:spPr>
              <a:solidFill>
                <a:schemeClr val="accent6"/>
              </a:solidFill>
              <a:ln w="9525" cmpd="sng">
                <a:solidFill>
                  <a:schemeClr val="lt1"/>
                </a:solidFill>
              </a:ln>
            </c:spPr>
            <c:extLst>
              <c:ext xmlns:c16="http://schemas.microsoft.com/office/drawing/2014/chart" uri="{C3380CC4-5D6E-409C-BE32-E72D297353CC}">
                <c16:uniqueId val="{0000003B-AB95-4FD6-B914-C10B8674A6A4}"/>
              </c:ext>
            </c:extLst>
          </c:dPt>
          <c:dPt>
            <c:idx val="30"/>
            <c:bubble3D val="0"/>
            <c:spPr>
              <a:solidFill>
                <a:schemeClr val="accent1"/>
              </a:solidFill>
              <a:ln w="9525" cmpd="sng">
                <a:solidFill>
                  <a:schemeClr val="lt1"/>
                </a:solidFill>
              </a:ln>
            </c:spPr>
            <c:extLst>
              <c:ext xmlns:c16="http://schemas.microsoft.com/office/drawing/2014/chart" uri="{C3380CC4-5D6E-409C-BE32-E72D297353CC}">
                <c16:uniqueId val="{0000003D-AB95-4FD6-B914-C10B8674A6A4}"/>
              </c:ext>
            </c:extLst>
          </c:dPt>
          <c:dPt>
            <c:idx val="31"/>
            <c:bubble3D val="0"/>
            <c:spPr>
              <a:solidFill>
                <a:schemeClr val="accent5"/>
              </a:solidFill>
              <a:ln w="9525" cmpd="sng">
                <a:solidFill>
                  <a:schemeClr val="lt1"/>
                </a:solidFill>
              </a:ln>
            </c:spPr>
            <c:extLst>
              <c:ext xmlns:c16="http://schemas.microsoft.com/office/drawing/2014/chart" uri="{C3380CC4-5D6E-409C-BE32-E72D297353CC}">
                <c16:uniqueId val="{0000003F-AB95-4FD6-B914-C10B8674A6A4}"/>
              </c:ext>
            </c:extLst>
          </c:dPt>
          <c:dPt>
            <c:idx val="32"/>
            <c:bubble3D val="0"/>
            <c:spPr>
              <a:solidFill>
                <a:srgbClr val="080E14"/>
              </a:solidFill>
              <a:ln w="9525" cmpd="sng">
                <a:solidFill>
                  <a:schemeClr val="lt1"/>
                </a:solidFill>
              </a:ln>
            </c:spPr>
            <c:extLst>
              <c:ext xmlns:c16="http://schemas.microsoft.com/office/drawing/2014/chart" uri="{C3380CC4-5D6E-409C-BE32-E72D297353CC}">
                <c16:uniqueId val="{00000041-AB95-4FD6-B914-C10B8674A6A4}"/>
              </c:ext>
            </c:extLst>
          </c:dPt>
          <c:cat>
            <c:strRef>
              <c:f>'August Profit and Loss'!$C$20:$C$52</c:f>
              <c:strCache>
                <c:ptCount val="33"/>
                <c:pt idx="0">
                  <c:v>Advertising</c:v>
                </c:pt>
                <c:pt idx="1">
                  <c:v>Contract Labor</c:v>
                </c:pt>
                <c:pt idx="2">
                  <c:v>Credit Card Processing Fees</c:v>
                </c:pt>
                <c:pt idx="3">
                  <c:v>Bank Fees</c:v>
                </c:pt>
                <c:pt idx="4">
                  <c:v>Business Insurance</c:v>
                </c:pt>
                <c:pt idx="5">
                  <c:v>Interest Paid</c:v>
                </c:pt>
                <c:pt idx="6">
                  <c:v>Legal Fees</c:v>
                </c:pt>
                <c:pt idx="7">
                  <c:v>Accounting Fees</c:v>
                </c:pt>
                <c:pt idx="8">
                  <c:v>Other Professional Fees</c:v>
                </c:pt>
                <c:pt idx="9">
                  <c:v>Office Expenses</c:v>
                </c:pt>
                <c:pt idx="10">
                  <c:v>Rent Expense</c:v>
                </c:pt>
                <c:pt idx="11">
                  <c:v>Repairs and Maintenance</c:v>
                </c:pt>
                <c:pt idx="12">
                  <c:v>Taxes and Licences</c:v>
                </c:pt>
                <c:pt idx="13">
                  <c:v>Travel Expenses</c:v>
                </c:pt>
                <c:pt idx="14">
                  <c:v>Meal Expenses</c:v>
                </c:pt>
                <c:pt idx="15">
                  <c:v>Utilities</c:v>
                </c:pt>
                <c:pt idx="16">
                  <c:v>Payroll</c:v>
                </c:pt>
                <c:pt idx="17">
                  <c:v>Payoll Taxes </c:v>
                </c:pt>
                <c:pt idx="18">
                  <c:v>Shipping Expenses</c:v>
                </c:pt>
                <c:pt idx="19">
                  <c:v>Dues and Subscriptions</c:v>
                </c:pt>
                <c:pt idx="20">
                  <c:v>Phone Expenses</c:v>
                </c:pt>
                <c:pt idx="21">
                  <c:v>Continuing Education</c:v>
                </c:pt>
                <c:pt idx="22">
                  <c:v>Website Expenses</c:v>
                </c:pt>
                <c:pt idx="23">
                  <c:v>Health Insurance</c:v>
                </c:pt>
                <c:pt idx="24">
                  <c:v>Software Expenses</c:v>
                </c:pt>
                <c:pt idx="25">
                  <c:v>Expense 3</c:v>
                </c:pt>
                <c:pt idx="26">
                  <c:v>Expense 4</c:v>
                </c:pt>
                <c:pt idx="27">
                  <c:v>Expense 5</c:v>
                </c:pt>
                <c:pt idx="28">
                  <c:v>Expense 6</c:v>
                </c:pt>
                <c:pt idx="29">
                  <c:v>Expense 7</c:v>
                </c:pt>
                <c:pt idx="30">
                  <c:v>Expense 8</c:v>
                </c:pt>
                <c:pt idx="31">
                  <c:v>Expense 9</c:v>
                </c:pt>
                <c:pt idx="32">
                  <c:v>Expense 10</c:v>
                </c:pt>
              </c:strCache>
            </c:strRef>
          </c:cat>
          <c:val>
            <c:numRef>
              <c:f>'August Profit and Loss'!$D$20:$D$52</c:f>
              <c:numCache>
                <c:formatCode>"$"#,##0.00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extLst>
            <c:ext xmlns:c16="http://schemas.microsoft.com/office/drawing/2014/chart" uri="{C3380CC4-5D6E-409C-BE32-E72D297353CC}">
              <c16:uniqueId val="{00000042-AB95-4FD6-B914-C10B8674A6A4}"/>
            </c:ext>
          </c:extLst>
        </c:ser>
        <c:dLbls>
          <c:showLegendKey val="0"/>
          <c:showVal val="0"/>
          <c:showCatName val="0"/>
          <c:showSerName val="0"/>
          <c:showPercent val="0"/>
          <c:showBubbleSize val="0"/>
          <c:showLeaderLines val="1"/>
        </c:dLbls>
        <c:firstSliceAng val="0"/>
      </c:pieChart>
    </c:plotArea>
    <c:legend>
      <c:legendPos val="r"/>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b="0">
                <a:solidFill>
                  <a:srgbClr val="757575"/>
                </a:solidFill>
                <a:latin typeface="+mn-lt"/>
              </a:defRPr>
            </a:pPr>
            <a:r>
              <a:rPr b="0">
                <a:solidFill>
                  <a:srgbClr val="757575"/>
                </a:solidFill>
                <a:latin typeface="+mn-lt"/>
              </a:rPr>
              <a:t>Income </a:t>
            </a:r>
          </a:p>
        </c:rich>
      </c:tx>
      <c:overlay val="0"/>
    </c:title>
    <c:autoTitleDeleted val="0"/>
    <c:plotArea>
      <c:layout/>
      <c:pieChart>
        <c:varyColors val="1"/>
        <c:ser>
          <c:idx val="0"/>
          <c:order val="0"/>
          <c:dPt>
            <c:idx val="0"/>
            <c:bubble3D val="0"/>
            <c:spPr>
              <a:solidFill>
                <a:srgbClr val="F1E3DA"/>
              </a:solidFill>
              <a:ln w="9525" cmpd="sng">
                <a:solidFill>
                  <a:schemeClr val="lt1"/>
                </a:solidFill>
              </a:ln>
            </c:spPr>
            <c:extLst>
              <c:ext xmlns:c16="http://schemas.microsoft.com/office/drawing/2014/chart" uri="{C3380CC4-5D6E-409C-BE32-E72D297353CC}">
                <c16:uniqueId val="{00000001-3DEC-45F6-BF67-A2F34D039D24}"/>
              </c:ext>
            </c:extLst>
          </c:dPt>
          <c:dPt>
            <c:idx val="1"/>
            <c:bubble3D val="0"/>
            <c:spPr>
              <a:solidFill>
                <a:srgbClr val="EDD6D6"/>
              </a:solidFill>
              <a:ln w="9525" cmpd="sng">
                <a:solidFill>
                  <a:schemeClr val="lt1"/>
                </a:solidFill>
              </a:ln>
            </c:spPr>
            <c:extLst>
              <c:ext xmlns:c16="http://schemas.microsoft.com/office/drawing/2014/chart" uri="{C3380CC4-5D6E-409C-BE32-E72D297353CC}">
                <c16:uniqueId val="{00000003-3DEC-45F6-BF67-A2F34D039D24}"/>
              </c:ext>
            </c:extLst>
          </c:dPt>
          <c:dPt>
            <c:idx val="2"/>
            <c:bubble3D val="0"/>
            <c:spPr>
              <a:solidFill>
                <a:srgbClr val="F3EEEC"/>
              </a:solidFill>
              <a:ln w="9525" cmpd="sng">
                <a:solidFill>
                  <a:schemeClr val="lt1"/>
                </a:solidFill>
              </a:ln>
            </c:spPr>
            <c:extLst>
              <c:ext xmlns:c16="http://schemas.microsoft.com/office/drawing/2014/chart" uri="{C3380CC4-5D6E-409C-BE32-E72D297353CC}">
                <c16:uniqueId val="{00000005-3DEC-45F6-BF67-A2F34D039D24}"/>
              </c:ext>
            </c:extLst>
          </c:dPt>
          <c:dPt>
            <c:idx val="3"/>
            <c:bubble3D val="0"/>
            <c:spPr>
              <a:solidFill>
                <a:srgbClr val="E6D9CD"/>
              </a:solidFill>
              <a:ln w="9525" cmpd="sng">
                <a:solidFill>
                  <a:schemeClr val="lt1"/>
                </a:solidFill>
              </a:ln>
            </c:spPr>
            <c:extLst>
              <c:ext xmlns:c16="http://schemas.microsoft.com/office/drawing/2014/chart" uri="{C3380CC4-5D6E-409C-BE32-E72D297353CC}">
                <c16:uniqueId val="{00000007-3DEC-45F6-BF67-A2F34D039D24}"/>
              </c:ext>
            </c:extLst>
          </c:dPt>
          <c:dPt>
            <c:idx val="4"/>
            <c:bubble3D val="0"/>
            <c:spPr>
              <a:solidFill>
                <a:srgbClr val="E1D3D0"/>
              </a:solidFill>
              <a:ln w="9525" cmpd="sng">
                <a:solidFill>
                  <a:schemeClr val="lt1"/>
                </a:solidFill>
              </a:ln>
            </c:spPr>
            <c:extLst>
              <c:ext xmlns:c16="http://schemas.microsoft.com/office/drawing/2014/chart" uri="{C3380CC4-5D6E-409C-BE32-E72D297353CC}">
                <c16:uniqueId val="{00000009-3DEC-45F6-BF67-A2F34D039D24}"/>
              </c:ext>
            </c:extLst>
          </c:dPt>
          <c:dPt>
            <c:idx val="5"/>
            <c:bubble3D val="0"/>
            <c:spPr>
              <a:solidFill>
                <a:srgbClr val="F1E3DA"/>
              </a:solidFill>
              <a:ln w="9525" cmpd="sng">
                <a:solidFill>
                  <a:schemeClr val="lt1"/>
                </a:solidFill>
              </a:ln>
            </c:spPr>
            <c:extLst>
              <c:ext xmlns:c16="http://schemas.microsoft.com/office/drawing/2014/chart" uri="{C3380CC4-5D6E-409C-BE32-E72D297353CC}">
                <c16:uniqueId val="{0000000B-3DEC-45F6-BF67-A2F34D039D24}"/>
              </c:ext>
            </c:extLst>
          </c:dPt>
          <c:dPt>
            <c:idx val="6"/>
            <c:bubble3D val="0"/>
            <c:spPr>
              <a:solidFill>
                <a:srgbClr val="F3EEEC"/>
              </a:solidFill>
              <a:ln w="9525" cmpd="sng">
                <a:solidFill>
                  <a:schemeClr val="lt1"/>
                </a:solidFill>
              </a:ln>
            </c:spPr>
            <c:extLst>
              <c:ext xmlns:c16="http://schemas.microsoft.com/office/drawing/2014/chart" uri="{C3380CC4-5D6E-409C-BE32-E72D297353CC}">
                <c16:uniqueId val="{0000000D-3DEC-45F6-BF67-A2F34D039D24}"/>
              </c:ext>
            </c:extLst>
          </c:dPt>
          <c:dPt>
            <c:idx val="7"/>
            <c:bubble3D val="0"/>
            <c:spPr>
              <a:solidFill>
                <a:srgbClr val="E9DEDB"/>
              </a:solidFill>
              <a:ln w="9525" cmpd="sng">
                <a:solidFill>
                  <a:schemeClr val="lt1"/>
                </a:solidFill>
              </a:ln>
            </c:spPr>
            <c:extLst>
              <c:ext xmlns:c16="http://schemas.microsoft.com/office/drawing/2014/chart" uri="{C3380CC4-5D6E-409C-BE32-E72D297353CC}">
                <c16:uniqueId val="{0000000F-3DEC-45F6-BF67-A2F34D039D24}"/>
              </c:ext>
            </c:extLst>
          </c:dPt>
          <c:dPt>
            <c:idx val="8"/>
            <c:bubble3D val="0"/>
            <c:spPr>
              <a:solidFill>
                <a:srgbClr val="F2EAE2"/>
              </a:solidFill>
              <a:ln w="9525" cmpd="sng">
                <a:solidFill>
                  <a:schemeClr val="lt1"/>
                </a:solidFill>
              </a:ln>
            </c:spPr>
            <c:extLst>
              <c:ext xmlns:c16="http://schemas.microsoft.com/office/drawing/2014/chart" uri="{C3380CC4-5D6E-409C-BE32-E72D297353CC}">
                <c16:uniqueId val="{00000011-3DEC-45F6-BF67-A2F34D039D24}"/>
              </c:ext>
            </c:extLst>
          </c:dPt>
          <c:dPt>
            <c:idx val="9"/>
            <c:bubble3D val="0"/>
            <c:spPr>
              <a:solidFill>
                <a:srgbClr val="EEE4DC"/>
              </a:solidFill>
              <a:ln w="9525" cmpd="sng">
                <a:solidFill>
                  <a:schemeClr val="lt1"/>
                </a:solidFill>
              </a:ln>
            </c:spPr>
            <c:extLst>
              <c:ext xmlns:c16="http://schemas.microsoft.com/office/drawing/2014/chart" uri="{C3380CC4-5D6E-409C-BE32-E72D297353CC}">
                <c16:uniqueId val="{00000013-3DEC-45F6-BF67-A2F34D039D24}"/>
              </c:ext>
            </c:extLst>
          </c:dPt>
          <c:cat>
            <c:strRef>
              <c:f>'September Profit and Loss'!$C$7:$C$16</c:f>
              <c:strCache>
                <c:ptCount val="10"/>
                <c:pt idx="0">
                  <c:v>Income Type 1 </c:v>
                </c:pt>
                <c:pt idx="1">
                  <c:v>Affiliate Income</c:v>
                </c:pt>
                <c:pt idx="2">
                  <c:v>Product/Service 3</c:v>
                </c:pt>
                <c:pt idx="3">
                  <c:v>Product/Service 4</c:v>
                </c:pt>
                <c:pt idx="4">
                  <c:v>Product/Service 5</c:v>
                </c:pt>
                <c:pt idx="5">
                  <c:v>Product/Service 6</c:v>
                </c:pt>
                <c:pt idx="6">
                  <c:v>Product/Service 7</c:v>
                </c:pt>
                <c:pt idx="7">
                  <c:v>Product/Service 8</c:v>
                </c:pt>
                <c:pt idx="8">
                  <c:v>Product/Service 9</c:v>
                </c:pt>
                <c:pt idx="9">
                  <c:v>Product/Service 10</c:v>
                </c:pt>
              </c:strCache>
            </c:strRef>
          </c:cat>
          <c:val>
            <c:numRef>
              <c:f>'September Profit and Loss'!$D$7:$D$16</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14-3DEC-45F6-BF67-A2F34D039D24}"/>
            </c:ext>
          </c:extLst>
        </c:ser>
        <c:dLbls>
          <c:showLegendKey val="0"/>
          <c:showVal val="0"/>
          <c:showCatName val="0"/>
          <c:showSerName val="0"/>
          <c:showPercent val="0"/>
          <c:showBubbleSize val="0"/>
          <c:showLeaderLines val="1"/>
        </c:dLbls>
        <c:firstSliceAng val="0"/>
      </c:pieChart>
    </c:plotArea>
    <c:legend>
      <c:legendPos val="r"/>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b="0">
                <a:solidFill>
                  <a:srgbClr val="757575"/>
                </a:solidFill>
                <a:latin typeface="+mn-lt"/>
              </a:defRPr>
            </a:pPr>
            <a:r>
              <a:rPr lang="en-US" b="0">
                <a:solidFill>
                  <a:srgbClr val="757575"/>
                </a:solidFill>
                <a:latin typeface="+mn-lt"/>
              </a:rPr>
              <a:t>Expenses</a:t>
            </a:r>
          </a:p>
        </c:rich>
      </c:tx>
      <c:overlay val="0"/>
    </c:title>
    <c:autoTitleDeleted val="0"/>
    <c:plotArea>
      <c:layout/>
      <c:pieChart>
        <c:varyColors val="1"/>
        <c:ser>
          <c:idx val="0"/>
          <c:order val="0"/>
          <c:dPt>
            <c:idx val="0"/>
            <c:bubble3D val="0"/>
            <c:spPr>
              <a:solidFill>
                <a:schemeClr val="accent2"/>
              </a:solidFill>
              <a:ln w="9525" cmpd="sng">
                <a:solidFill>
                  <a:schemeClr val="lt1"/>
                </a:solidFill>
              </a:ln>
            </c:spPr>
            <c:extLst>
              <c:ext xmlns:c16="http://schemas.microsoft.com/office/drawing/2014/chart" uri="{C3380CC4-5D6E-409C-BE32-E72D297353CC}">
                <c16:uniqueId val="{00000001-316D-4DF0-A15A-E071D64333BE}"/>
              </c:ext>
            </c:extLst>
          </c:dPt>
          <c:dPt>
            <c:idx val="1"/>
            <c:bubble3D val="0"/>
            <c:spPr>
              <a:solidFill>
                <a:srgbClr val="F1E3DA"/>
              </a:solidFill>
              <a:ln w="9525" cmpd="sng">
                <a:solidFill>
                  <a:schemeClr val="lt1"/>
                </a:solidFill>
              </a:ln>
            </c:spPr>
            <c:extLst>
              <c:ext xmlns:c16="http://schemas.microsoft.com/office/drawing/2014/chart" uri="{C3380CC4-5D6E-409C-BE32-E72D297353CC}">
                <c16:uniqueId val="{00000003-316D-4DF0-A15A-E071D64333BE}"/>
              </c:ext>
            </c:extLst>
          </c:dPt>
          <c:dPt>
            <c:idx val="2"/>
            <c:bubble3D val="0"/>
            <c:spPr>
              <a:solidFill>
                <a:srgbClr val="EDD6D6"/>
              </a:solidFill>
              <a:ln w="9525" cmpd="sng">
                <a:solidFill>
                  <a:schemeClr val="lt1"/>
                </a:solidFill>
              </a:ln>
            </c:spPr>
            <c:extLst>
              <c:ext xmlns:c16="http://schemas.microsoft.com/office/drawing/2014/chart" uri="{C3380CC4-5D6E-409C-BE32-E72D297353CC}">
                <c16:uniqueId val="{00000005-316D-4DF0-A15A-E071D64333BE}"/>
              </c:ext>
            </c:extLst>
          </c:dPt>
          <c:dPt>
            <c:idx val="3"/>
            <c:bubble3D val="0"/>
            <c:spPr>
              <a:solidFill>
                <a:srgbClr val="F3EEEC"/>
              </a:solidFill>
              <a:ln w="9525" cmpd="sng">
                <a:solidFill>
                  <a:schemeClr val="lt1"/>
                </a:solidFill>
              </a:ln>
            </c:spPr>
            <c:extLst>
              <c:ext xmlns:c16="http://schemas.microsoft.com/office/drawing/2014/chart" uri="{C3380CC4-5D6E-409C-BE32-E72D297353CC}">
                <c16:uniqueId val="{00000007-316D-4DF0-A15A-E071D64333BE}"/>
              </c:ext>
            </c:extLst>
          </c:dPt>
          <c:dPt>
            <c:idx val="4"/>
            <c:bubble3D val="0"/>
            <c:spPr>
              <a:solidFill>
                <a:srgbClr val="E9DEDB"/>
              </a:solidFill>
              <a:ln w="9525" cmpd="sng">
                <a:solidFill>
                  <a:schemeClr val="lt1"/>
                </a:solidFill>
              </a:ln>
            </c:spPr>
            <c:extLst>
              <c:ext xmlns:c16="http://schemas.microsoft.com/office/drawing/2014/chart" uri="{C3380CC4-5D6E-409C-BE32-E72D297353CC}">
                <c16:uniqueId val="{00000009-316D-4DF0-A15A-E071D64333BE}"/>
              </c:ext>
            </c:extLst>
          </c:dPt>
          <c:dPt>
            <c:idx val="5"/>
            <c:bubble3D val="0"/>
            <c:spPr>
              <a:solidFill>
                <a:srgbClr val="E1D3D0"/>
              </a:solidFill>
              <a:ln w="9525" cmpd="sng">
                <a:solidFill>
                  <a:schemeClr val="lt1"/>
                </a:solidFill>
              </a:ln>
            </c:spPr>
            <c:extLst>
              <c:ext xmlns:c16="http://schemas.microsoft.com/office/drawing/2014/chart" uri="{C3380CC4-5D6E-409C-BE32-E72D297353CC}">
                <c16:uniqueId val="{0000000B-316D-4DF0-A15A-E071D64333BE}"/>
              </c:ext>
            </c:extLst>
          </c:dPt>
          <c:dPt>
            <c:idx val="6"/>
            <c:bubble3D val="0"/>
            <c:spPr>
              <a:solidFill>
                <a:srgbClr val="EBD8D0"/>
              </a:solidFill>
              <a:ln w="9525" cmpd="sng">
                <a:solidFill>
                  <a:schemeClr val="lt1"/>
                </a:solidFill>
              </a:ln>
            </c:spPr>
            <c:extLst>
              <c:ext xmlns:c16="http://schemas.microsoft.com/office/drawing/2014/chart" uri="{C3380CC4-5D6E-409C-BE32-E72D297353CC}">
                <c16:uniqueId val="{0000000D-316D-4DF0-A15A-E071D64333BE}"/>
              </c:ext>
            </c:extLst>
          </c:dPt>
          <c:dPt>
            <c:idx val="7"/>
            <c:bubble3D val="0"/>
            <c:spPr>
              <a:solidFill>
                <a:srgbClr val="E6D9CD"/>
              </a:solidFill>
              <a:ln w="9525" cmpd="sng">
                <a:solidFill>
                  <a:schemeClr val="lt1"/>
                </a:solidFill>
              </a:ln>
            </c:spPr>
            <c:extLst>
              <c:ext xmlns:c16="http://schemas.microsoft.com/office/drawing/2014/chart" uri="{C3380CC4-5D6E-409C-BE32-E72D297353CC}">
                <c16:uniqueId val="{0000000F-316D-4DF0-A15A-E071D64333BE}"/>
              </c:ext>
            </c:extLst>
          </c:dPt>
          <c:dPt>
            <c:idx val="8"/>
            <c:bubble3D val="0"/>
            <c:spPr>
              <a:solidFill>
                <a:srgbClr val="D8C6B4"/>
              </a:solidFill>
              <a:ln w="9525" cmpd="sng">
                <a:solidFill>
                  <a:schemeClr val="lt1"/>
                </a:solidFill>
              </a:ln>
            </c:spPr>
            <c:extLst>
              <c:ext xmlns:c16="http://schemas.microsoft.com/office/drawing/2014/chart" uri="{C3380CC4-5D6E-409C-BE32-E72D297353CC}">
                <c16:uniqueId val="{00000011-316D-4DF0-A15A-E071D64333BE}"/>
              </c:ext>
            </c:extLst>
          </c:dPt>
          <c:dPt>
            <c:idx val="9"/>
            <c:bubble3D val="0"/>
            <c:spPr>
              <a:solidFill>
                <a:srgbClr val="F3E8E5"/>
              </a:solidFill>
              <a:ln w="9525" cmpd="sng">
                <a:solidFill>
                  <a:schemeClr val="lt1"/>
                </a:solidFill>
              </a:ln>
            </c:spPr>
            <c:extLst>
              <c:ext xmlns:c16="http://schemas.microsoft.com/office/drawing/2014/chart" uri="{C3380CC4-5D6E-409C-BE32-E72D297353CC}">
                <c16:uniqueId val="{00000013-316D-4DF0-A15A-E071D64333BE}"/>
              </c:ext>
            </c:extLst>
          </c:dPt>
          <c:dPt>
            <c:idx val="10"/>
            <c:bubble3D val="0"/>
            <c:spPr>
              <a:solidFill>
                <a:srgbClr val="E1D3D0"/>
              </a:solidFill>
              <a:ln w="9525" cmpd="sng">
                <a:solidFill>
                  <a:schemeClr val="lt1"/>
                </a:solidFill>
              </a:ln>
            </c:spPr>
            <c:extLst>
              <c:ext xmlns:c16="http://schemas.microsoft.com/office/drawing/2014/chart" uri="{C3380CC4-5D6E-409C-BE32-E72D297353CC}">
                <c16:uniqueId val="{00000015-316D-4DF0-A15A-E071D64333BE}"/>
              </c:ext>
            </c:extLst>
          </c:dPt>
          <c:dPt>
            <c:idx val="11"/>
            <c:bubble3D val="0"/>
            <c:spPr>
              <a:solidFill>
                <a:srgbClr val="EBD8D0"/>
              </a:solidFill>
              <a:ln w="9525" cmpd="sng">
                <a:solidFill>
                  <a:schemeClr val="lt1"/>
                </a:solidFill>
              </a:ln>
            </c:spPr>
            <c:extLst>
              <c:ext xmlns:c16="http://schemas.microsoft.com/office/drawing/2014/chart" uri="{C3380CC4-5D6E-409C-BE32-E72D297353CC}">
                <c16:uniqueId val="{00000017-316D-4DF0-A15A-E071D64333BE}"/>
              </c:ext>
            </c:extLst>
          </c:dPt>
          <c:dPt>
            <c:idx val="12"/>
            <c:bubble3D val="0"/>
            <c:spPr>
              <a:solidFill>
                <a:srgbClr val="F1E3DA"/>
              </a:solidFill>
              <a:ln w="9525" cmpd="sng">
                <a:solidFill>
                  <a:schemeClr val="lt1"/>
                </a:solidFill>
              </a:ln>
            </c:spPr>
            <c:extLst>
              <c:ext xmlns:c16="http://schemas.microsoft.com/office/drawing/2014/chart" uri="{C3380CC4-5D6E-409C-BE32-E72D297353CC}">
                <c16:uniqueId val="{00000019-316D-4DF0-A15A-E071D64333BE}"/>
              </c:ext>
            </c:extLst>
          </c:dPt>
          <c:dPt>
            <c:idx val="13"/>
            <c:bubble3D val="0"/>
            <c:spPr>
              <a:solidFill>
                <a:srgbClr val="E1D3D0"/>
              </a:solidFill>
              <a:ln w="9525" cmpd="sng">
                <a:solidFill>
                  <a:schemeClr val="lt1"/>
                </a:solidFill>
              </a:ln>
            </c:spPr>
            <c:extLst>
              <c:ext xmlns:c16="http://schemas.microsoft.com/office/drawing/2014/chart" uri="{C3380CC4-5D6E-409C-BE32-E72D297353CC}">
                <c16:uniqueId val="{0000001B-316D-4DF0-A15A-E071D64333BE}"/>
              </c:ext>
            </c:extLst>
          </c:dPt>
          <c:dPt>
            <c:idx val="14"/>
            <c:bubble3D val="0"/>
            <c:spPr>
              <a:solidFill>
                <a:srgbClr val="F3EEEC"/>
              </a:solidFill>
              <a:ln w="9525" cmpd="sng">
                <a:solidFill>
                  <a:schemeClr val="lt1"/>
                </a:solidFill>
              </a:ln>
            </c:spPr>
            <c:extLst>
              <c:ext xmlns:c16="http://schemas.microsoft.com/office/drawing/2014/chart" uri="{C3380CC4-5D6E-409C-BE32-E72D297353CC}">
                <c16:uniqueId val="{0000001D-316D-4DF0-A15A-E071D64333BE}"/>
              </c:ext>
            </c:extLst>
          </c:dPt>
          <c:dPt>
            <c:idx val="15"/>
            <c:bubble3D val="0"/>
            <c:spPr>
              <a:solidFill>
                <a:srgbClr val="E6D9CD"/>
              </a:solidFill>
              <a:ln w="9525" cmpd="sng">
                <a:solidFill>
                  <a:schemeClr val="lt1"/>
                </a:solidFill>
              </a:ln>
            </c:spPr>
            <c:extLst>
              <c:ext xmlns:c16="http://schemas.microsoft.com/office/drawing/2014/chart" uri="{C3380CC4-5D6E-409C-BE32-E72D297353CC}">
                <c16:uniqueId val="{0000001F-316D-4DF0-A15A-E071D64333BE}"/>
              </c:ext>
            </c:extLst>
          </c:dPt>
          <c:dPt>
            <c:idx val="16"/>
            <c:bubble3D val="0"/>
            <c:spPr>
              <a:solidFill>
                <a:srgbClr val="EBD8D0"/>
              </a:solidFill>
              <a:ln w="9525" cmpd="sng">
                <a:solidFill>
                  <a:schemeClr val="lt1"/>
                </a:solidFill>
              </a:ln>
            </c:spPr>
            <c:extLst>
              <c:ext xmlns:c16="http://schemas.microsoft.com/office/drawing/2014/chart" uri="{C3380CC4-5D6E-409C-BE32-E72D297353CC}">
                <c16:uniqueId val="{00000021-316D-4DF0-A15A-E071D64333BE}"/>
              </c:ext>
            </c:extLst>
          </c:dPt>
          <c:dPt>
            <c:idx val="17"/>
            <c:bubble3D val="0"/>
            <c:spPr>
              <a:solidFill>
                <a:srgbClr val="EDE1D6"/>
              </a:solidFill>
              <a:ln w="9525" cmpd="sng">
                <a:solidFill>
                  <a:schemeClr val="lt1"/>
                </a:solidFill>
              </a:ln>
            </c:spPr>
            <c:extLst>
              <c:ext xmlns:c16="http://schemas.microsoft.com/office/drawing/2014/chart" uri="{C3380CC4-5D6E-409C-BE32-E72D297353CC}">
                <c16:uniqueId val="{00000023-316D-4DF0-A15A-E071D64333BE}"/>
              </c:ext>
            </c:extLst>
          </c:dPt>
          <c:dPt>
            <c:idx val="18"/>
            <c:bubble3D val="0"/>
            <c:spPr>
              <a:solidFill>
                <a:srgbClr val="D8C6B4"/>
              </a:solidFill>
              <a:ln w="9525" cmpd="sng">
                <a:solidFill>
                  <a:schemeClr val="lt1"/>
                </a:solidFill>
              </a:ln>
            </c:spPr>
            <c:extLst>
              <c:ext xmlns:c16="http://schemas.microsoft.com/office/drawing/2014/chart" uri="{C3380CC4-5D6E-409C-BE32-E72D297353CC}">
                <c16:uniqueId val="{00000025-316D-4DF0-A15A-E071D64333BE}"/>
              </c:ext>
            </c:extLst>
          </c:dPt>
          <c:dPt>
            <c:idx val="19"/>
            <c:bubble3D val="0"/>
            <c:spPr>
              <a:solidFill>
                <a:srgbClr val="EBD8D0"/>
              </a:solidFill>
              <a:ln w="9525" cmpd="sng">
                <a:solidFill>
                  <a:schemeClr val="lt1"/>
                </a:solidFill>
              </a:ln>
            </c:spPr>
            <c:extLst>
              <c:ext xmlns:c16="http://schemas.microsoft.com/office/drawing/2014/chart" uri="{C3380CC4-5D6E-409C-BE32-E72D297353CC}">
                <c16:uniqueId val="{00000027-316D-4DF0-A15A-E071D64333BE}"/>
              </c:ext>
            </c:extLst>
          </c:dPt>
          <c:dPt>
            <c:idx val="20"/>
            <c:bubble3D val="0"/>
            <c:spPr>
              <a:solidFill>
                <a:srgbClr val="D8C6B4"/>
              </a:solidFill>
              <a:ln w="9525" cmpd="sng">
                <a:solidFill>
                  <a:schemeClr val="lt1"/>
                </a:solidFill>
              </a:ln>
            </c:spPr>
            <c:extLst>
              <c:ext xmlns:c16="http://schemas.microsoft.com/office/drawing/2014/chart" uri="{C3380CC4-5D6E-409C-BE32-E72D297353CC}">
                <c16:uniqueId val="{00000029-316D-4DF0-A15A-E071D64333BE}"/>
              </c:ext>
            </c:extLst>
          </c:dPt>
          <c:dPt>
            <c:idx val="21"/>
            <c:bubble3D val="0"/>
            <c:spPr>
              <a:solidFill>
                <a:schemeClr val="accent2"/>
              </a:solidFill>
              <a:ln w="9525" cmpd="sng">
                <a:solidFill>
                  <a:schemeClr val="lt1"/>
                </a:solidFill>
              </a:ln>
            </c:spPr>
            <c:extLst>
              <c:ext xmlns:c16="http://schemas.microsoft.com/office/drawing/2014/chart" uri="{C3380CC4-5D6E-409C-BE32-E72D297353CC}">
                <c16:uniqueId val="{0000002B-316D-4DF0-A15A-E071D64333BE}"/>
              </c:ext>
            </c:extLst>
          </c:dPt>
          <c:dPt>
            <c:idx val="22"/>
            <c:bubble3D val="0"/>
            <c:spPr>
              <a:solidFill>
                <a:schemeClr val="accent1"/>
              </a:solidFill>
              <a:ln w="9525" cmpd="sng">
                <a:solidFill>
                  <a:schemeClr val="lt1"/>
                </a:solidFill>
              </a:ln>
            </c:spPr>
            <c:extLst>
              <c:ext xmlns:c16="http://schemas.microsoft.com/office/drawing/2014/chart" uri="{C3380CC4-5D6E-409C-BE32-E72D297353CC}">
                <c16:uniqueId val="{0000002D-316D-4DF0-A15A-E071D64333BE}"/>
              </c:ext>
            </c:extLst>
          </c:dPt>
          <c:dPt>
            <c:idx val="23"/>
            <c:bubble3D val="0"/>
            <c:spPr>
              <a:solidFill>
                <a:schemeClr val="accent5"/>
              </a:solidFill>
              <a:ln w="9525" cmpd="sng">
                <a:solidFill>
                  <a:schemeClr val="lt1"/>
                </a:solidFill>
              </a:ln>
            </c:spPr>
            <c:extLst>
              <c:ext xmlns:c16="http://schemas.microsoft.com/office/drawing/2014/chart" uri="{C3380CC4-5D6E-409C-BE32-E72D297353CC}">
                <c16:uniqueId val="{0000002F-316D-4DF0-A15A-E071D64333BE}"/>
              </c:ext>
            </c:extLst>
          </c:dPt>
          <c:dPt>
            <c:idx val="24"/>
            <c:bubble3D val="0"/>
            <c:spPr>
              <a:solidFill>
                <a:schemeClr val="accent6"/>
              </a:solidFill>
              <a:ln w="9525" cmpd="sng">
                <a:solidFill>
                  <a:schemeClr val="lt1"/>
                </a:solidFill>
              </a:ln>
            </c:spPr>
            <c:extLst>
              <c:ext xmlns:c16="http://schemas.microsoft.com/office/drawing/2014/chart" uri="{C3380CC4-5D6E-409C-BE32-E72D297353CC}">
                <c16:uniqueId val="{00000031-316D-4DF0-A15A-E071D64333BE}"/>
              </c:ext>
            </c:extLst>
          </c:dPt>
          <c:dPt>
            <c:idx val="25"/>
            <c:bubble3D val="0"/>
            <c:spPr>
              <a:solidFill>
                <a:schemeClr val="accent1"/>
              </a:solidFill>
              <a:ln w="9525" cmpd="sng">
                <a:solidFill>
                  <a:schemeClr val="lt1"/>
                </a:solidFill>
              </a:ln>
            </c:spPr>
            <c:extLst>
              <c:ext xmlns:c16="http://schemas.microsoft.com/office/drawing/2014/chart" uri="{C3380CC4-5D6E-409C-BE32-E72D297353CC}">
                <c16:uniqueId val="{00000033-316D-4DF0-A15A-E071D64333BE}"/>
              </c:ext>
            </c:extLst>
          </c:dPt>
          <c:dPt>
            <c:idx val="26"/>
            <c:bubble3D val="0"/>
            <c:spPr>
              <a:solidFill>
                <a:schemeClr val="accent4"/>
              </a:solidFill>
              <a:ln w="9525" cmpd="sng">
                <a:solidFill>
                  <a:schemeClr val="lt1"/>
                </a:solidFill>
              </a:ln>
            </c:spPr>
            <c:extLst>
              <c:ext xmlns:c16="http://schemas.microsoft.com/office/drawing/2014/chart" uri="{C3380CC4-5D6E-409C-BE32-E72D297353CC}">
                <c16:uniqueId val="{00000035-316D-4DF0-A15A-E071D64333BE}"/>
              </c:ext>
            </c:extLst>
          </c:dPt>
          <c:cat>
            <c:strRef>
              <c:f>'YTD Summary Profit and Loss'!$B$19:$B$45</c:f>
              <c:strCache>
                <c:ptCount val="27"/>
                <c:pt idx="0">
                  <c:v>Advertising</c:v>
                </c:pt>
                <c:pt idx="1">
                  <c:v>Contract Labor</c:v>
                </c:pt>
                <c:pt idx="2">
                  <c:v>Credit Card Processing Fees</c:v>
                </c:pt>
                <c:pt idx="3">
                  <c:v>Bank Fees</c:v>
                </c:pt>
                <c:pt idx="4">
                  <c:v>Business Insurance</c:v>
                </c:pt>
                <c:pt idx="5">
                  <c:v>Interest Paid</c:v>
                </c:pt>
                <c:pt idx="6">
                  <c:v>Legal Fees</c:v>
                </c:pt>
                <c:pt idx="7">
                  <c:v>Accounting Fees</c:v>
                </c:pt>
                <c:pt idx="8">
                  <c:v>Other Professional Fees</c:v>
                </c:pt>
                <c:pt idx="9">
                  <c:v>Office Expenses</c:v>
                </c:pt>
                <c:pt idx="10">
                  <c:v>Rent Expense</c:v>
                </c:pt>
                <c:pt idx="11">
                  <c:v>Repairs and Maintenance</c:v>
                </c:pt>
                <c:pt idx="12">
                  <c:v>Taxes and Licences</c:v>
                </c:pt>
                <c:pt idx="13">
                  <c:v>Travel Expenses</c:v>
                </c:pt>
                <c:pt idx="14">
                  <c:v>Meal Expenses</c:v>
                </c:pt>
                <c:pt idx="15">
                  <c:v>Utilities</c:v>
                </c:pt>
                <c:pt idx="16">
                  <c:v>Payroll</c:v>
                </c:pt>
                <c:pt idx="17">
                  <c:v>Payoll Taxes </c:v>
                </c:pt>
                <c:pt idx="18">
                  <c:v>Shipping Expenses</c:v>
                </c:pt>
                <c:pt idx="19">
                  <c:v>Dues and Subscriptions</c:v>
                </c:pt>
                <c:pt idx="20">
                  <c:v>Phone Expenses</c:v>
                </c:pt>
                <c:pt idx="21">
                  <c:v>Continuing Education</c:v>
                </c:pt>
                <c:pt idx="22">
                  <c:v>Website Expenses</c:v>
                </c:pt>
                <c:pt idx="23">
                  <c:v>Health Insurance</c:v>
                </c:pt>
                <c:pt idx="24">
                  <c:v>Software Expenses</c:v>
                </c:pt>
                <c:pt idx="25">
                  <c:v>Expense 3</c:v>
                </c:pt>
                <c:pt idx="26">
                  <c:v>Expense 4</c:v>
                </c:pt>
              </c:strCache>
            </c:strRef>
          </c:cat>
          <c:val>
            <c:numRef>
              <c:f>'YTD Summary Profit and Loss'!$O$19:$O$45</c:f>
              <c:numCache>
                <c:formatCode>"$"#,##0.00</c:formatCode>
                <c:ptCount val="27"/>
                <c:pt idx="0">
                  <c:v>325</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numCache>
            </c:numRef>
          </c:val>
          <c:extLst>
            <c:ext xmlns:c16="http://schemas.microsoft.com/office/drawing/2014/chart" uri="{C3380CC4-5D6E-409C-BE32-E72D297353CC}">
              <c16:uniqueId val="{00000036-316D-4DF0-A15A-E071D64333BE}"/>
            </c:ext>
          </c:extLst>
        </c:ser>
        <c:dLbls>
          <c:showLegendKey val="0"/>
          <c:showVal val="0"/>
          <c:showCatName val="0"/>
          <c:showSerName val="0"/>
          <c:showPercent val="0"/>
          <c:showBubbleSize val="0"/>
          <c:showLeaderLines val="1"/>
        </c:dLbls>
        <c:firstSliceAng val="0"/>
      </c:pieChart>
    </c:plotArea>
    <c:legend>
      <c:legendPos val="r"/>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b="0">
                <a:solidFill>
                  <a:srgbClr val="757575"/>
                </a:solidFill>
                <a:latin typeface="+mn-lt"/>
              </a:defRPr>
            </a:pPr>
            <a:r>
              <a:rPr b="0">
                <a:solidFill>
                  <a:srgbClr val="757575"/>
                </a:solidFill>
                <a:latin typeface="+mn-lt"/>
              </a:rPr>
              <a:t>Expenses</a:t>
            </a:r>
          </a:p>
        </c:rich>
      </c:tx>
      <c:overlay val="0"/>
    </c:title>
    <c:autoTitleDeleted val="0"/>
    <c:plotArea>
      <c:layout/>
      <c:pieChart>
        <c:varyColors val="1"/>
        <c:ser>
          <c:idx val="0"/>
          <c:order val="0"/>
          <c:dPt>
            <c:idx val="0"/>
            <c:bubble3D val="0"/>
            <c:spPr>
              <a:solidFill>
                <a:schemeClr val="accent2"/>
              </a:solidFill>
              <a:ln w="9525" cmpd="sng">
                <a:solidFill>
                  <a:schemeClr val="lt1"/>
                </a:solidFill>
              </a:ln>
            </c:spPr>
            <c:extLst>
              <c:ext xmlns:c16="http://schemas.microsoft.com/office/drawing/2014/chart" uri="{C3380CC4-5D6E-409C-BE32-E72D297353CC}">
                <c16:uniqueId val="{00000001-8962-489B-9C4B-8DA21D87CD3B}"/>
              </c:ext>
            </c:extLst>
          </c:dPt>
          <c:dPt>
            <c:idx val="1"/>
            <c:bubble3D val="0"/>
            <c:spPr>
              <a:solidFill>
                <a:srgbClr val="F1E3DA"/>
              </a:solidFill>
              <a:ln w="9525" cmpd="sng">
                <a:solidFill>
                  <a:schemeClr val="lt1"/>
                </a:solidFill>
              </a:ln>
            </c:spPr>
            <c:extLst>
              <c:ext xmlns:c16="http://schemas.microsoft.com/office/drawing/2014/chart" uri="{C3380CC4-5D6E-409C-BE32-E72D297353CC}">
                <c16:uniqueId val="{00000003-8962-489B-9C4B-8DA21D87CD3B}"/>
              </c:ext>
            </c:extLst>
          </c:dPt>
          <c:dPt>
            <c:idx val="2"/>
            <c:bubble3D val="0"/>
            <c:spPr>
              <a:solidFill>
                <a:srgbClr val="EDD6D6"/>
              </a:solidFill>
              <a:ln w="9525" cmpd="sng">
                <a:solidFill>
                  <a:schemeClr val="lt1"/>
                </a:solidFill>
              </a:ln>
            </c:spPr>
            <c:extLst>
              <c:ext xmlns:c16="http://schemas.microsoft.com/office/drawing/2014/chart" uri="{C3380CC4-5D6E-409C-BE32-E72D297353CC}">
                <c16:uniqueId val="{00000005-8962-489B-9C4B-8DA21D87CD3B}"/>
              </c:ext>
            </c:extLst>
          </c:dPt>
          <c:dPt>
            <c:idx val="3"/>
            <c:bubble3D val="0"/>
            <c:spPr>
              <a:solidFill>
                <a:srgbClr val="F3EEEC"/>
              </a:solidFill>
              <a:ln w="9525" cmpd="sng">
                <a:solidFill>
                  <a:schemeClr val="lt1"/>
                </a:solidFill>
              </a:ln>
            </c:spPr>
            <c:extLst>
              <c:ext xmlns:c16="http://schemas.microsoft.com/office/drawing/2014/chart" uri="{C3380CC4-5D6E-409C-BE32-E72D297353CC}">
                <c16:uniqueId val="{00000007-8962-489B-9C4B-8DA21D87CD3B}"/>
              </c:ext>
            </c:extLst>
          </c:dPt>
          <c:dPt>
            <c:idx val="4"/>
            <c:bubble3D val="0"/>
            <c:spPr>
              <a:solidFill>
                <a:srgbClr val="E9DEDB"/>
              </a:solidFill>
              <a:ln w="9525" cmpd="sng">
                <a:solidFill>
                  <a:schemeClr val="lt1"/>
                </a:solidFill>
              </a:ln>
            </c:spPr>
            <c:extLst>
              <c:ext xmlns:c16="http://schemas.microsoft.com/office/drawing/2014/chart" uri="{C3380CC4-5D6E-409C-BE32-E72D297353CC}">
                <c16:uniqueId val="{00000009-8962-489B-9C4B-8DA21D87CD3B}"/>
              </c:ext>
            </c:extLst>
          </c:dPt>
          <c:dPt>
            <c:idx val="5"/>
            <c:bubble3D val="0"/>
            <c:spPr>
              <a:solidFill>
                <a:srgbClr val="E1D3D0"/>
              </a:solidFill>
              <a:ln w="9525" cmpd="sng">
                <a:solidFill>
                  <a:schemeClr val="lt1"/>
                </a:solidFill>
              </a:ln>
            </c:spPr>
            <c:extLst>
              <c:ext xmlns:c16="http://schemas.microsoft.com/office/drawing/2014/chart" uri="{C3380CC4-5D6E-409C-BE32-E72D297353CC}">
                <c16:uniqueId val="{0000000B-8962-489B-9C4B-8DA21D87CD3B}"/>
              </c:ext>
            </c:extLst>
          </c:dPt>
          <c:dPt>
            <c:idx val="6"/>
            <c:bubble3D val="0"/>
            <c:spPr>
              <a:solidFill>
                <a:srgbClr val="EBD8D0"/>
              </a:solidFill>
              <a:ln w="9525" cmpd="sng">
                <a:solidFill>
                  <a:schemeClr val="lt1"/>
                </a:solidFill>
              </a:ln>
            </c:spPr>
            <c:extLst>
              <c:ext xmlns:c16="http://schemas.microsoft.com/office/drawing/2014/chart" uri="{C3380CC4-5D6E-409C-BE32-E72D297353CC}">
                <c16:uniqueId val="{0000000D-8962-489B-9C4B-8DA21D87CD3B}"/>
              </c:ext>
            </c:extLst>
          </c:dPt>
          <c:dPt>
            <c:idx val="7"/>
            <c:bubble3D val="0"/>
            <c:spPr>
              <a:solidFill>
                <a:srgbClr val="E6D9CD"/>
              </a:solidFill>
              <a:ln w="9525" cmpd="sng">
                <a:solidFill>
                  <a:schemeClr val="lt1"/>
                </a:solidFill>
              </a:ln>
            </c:spPr>
            <c:extLst>
              <c:ext xmlns:c16="http://schemas.microsoft.com/office/drawing/2014/chart" uri="{C3380CC4-5D6E-409C-BE32-E72D297353CC}">
                <c16:uniqueId val="{0000000F-8962-489B-9C4B-8DA21D87CD3B}"/>
              </c:ext>
            </c:extLst>
          </c:dPt>
          <c:dPt>
            <c:idx val="8"/>
            <c:bubble3D val="0"/>
            <c:spPr>
              <a:solidFill>
                <a:srgbClr val="D8C6B4"/>
              </a:solidFill>
              <a:ln w="9525" cmpd="sng">
                <a:solidFill>
                  <a:schemeClr val="lt1"/>
                </a:solidFill>
              </a:ln>
            </c:spPr>
            <c:extLst>
              <c:ext xmlns:c16="http://schemas.microsoft.com/office/drawing/2014/chart" uri="{C3380CC4-5D6E-409C-BE32-E72D297353CC}">
                <c16:uniqueId val="{00000011-8962-489B-9C4B-8DA21D87CD3B}"/>
              </c:ext>
            </c:extLst>
          </c:dPt>
          <c:dPt>
            <c:idx val="9"/>
            <c:bubble3D val="0"/>
            <c:spPr>
              <a:solidFill>
                <a:srgbClr val="F3E8E5"/>
              </a:solidFill>
              <a:ln w="9525" cmpd="sng">
                <a:solidFill>
                  <a:schemeClr val="lt1"/>
                </a:solidFill>
              </a:ln>
            </c:spPr>
            <c:extLst>
              <c:ext xmlns:c16="http://schemas.microsoft.com/office/drawing/2014/chart" uri="{C3380CC4-5D6E-409C-BE32-E72D297353CC}">
                <c16:uniqueId val="{00000013-8962-489B-9C4B-8DA21D87CD3B}"/>
              </c:ext>
            </c:extLst>
          </c:dPt>
          <c:dPt>
            <c:idx val="10"/>
            <c:bubble3D val="0"/>
            <c:spPr>
              <a:solidFill>
                <a:srgbClr val="E1D3D0"/>
              </a:solidFill>
              <a:ln w="9525" cmpd="sng">
                <a:solidFill>
                  <a:schemeClr val="lt1"/>
                </a:solidFill>
              </a:ln>
            </c:spPr>
            <c:extLst>
              <c:ext xmlns:c16="http://schemas.microsoft.com/office/drawing/2014/chart" uri="{C3380CC4-5D6E-409C-BE32-E72D297353CC}">
                <c16:uniqueId val="{00000015-8962-489B-9C4B-8DA21D87CD3B}"/>
              </c:ext>
            </c:extLst>
          </c:dPt>
          <c:dPt>
            <c:idx val="11"/>
            <c:bubble3D val="0"/>
            <c:spPr>
              <a:solidFill>
                <a:srgbClr val="EBD8D0"/>
              </a:solidFill>
              <a:ln w="9525" cmpd="sng">
                <a:solidFill>
                  <a:schemeClr val="lt1"/>
                </a:solidFill>
              </a:ln>
            </c:spPr>
            <c:extLst>
              <c:ext xmlns:c16="http://schemas.microsoft.com/office/drawing/2014/chart" uri="{C3380CC4-5D6E-409C-BE32-E72D297353CC}">
                <c16:uniqueId val="{00000017-8962-489B-9C4B-8DA21D87CD3B}"/>
              </c:ext>
            </c:extLst>
          </c:dPt>
          <c:dPt>
            <c:idx val="12"/>
            <c:bubble3D val="0"/>
            <c:spPr>
              <a:solidFill>
                <a:srgbClr val="F1E3DA"/>
              </a:solidFill>
              <a:ln w="9525" cmpd="sng">
                <a:solidFill>
                  <a:schemeClr val="lt1"/>
                </a:solidFill>
              </a:ln>
            </c:spPr>
            <c:extLst>
              <c:ext xmlns:c16="http://schemas.microsoft.com/office/drawing/2014/chart" uri="{C3380CC4-5D6E-409C-BE32-E72D297353CC}">
                <c16:uniqueId val="{00000019-8962-489B-9C4B-8DA21D87CD3B}"/>
              </c:ext>
            </c:extLst>
          </c:dPt>
          <c:dPt>
            <c:idx val="13"/>
            <c:bubble3D val="0"/>
            <c:spPr>
              <a:solidFill>
                <a:srgbClr val="E1D3D0"/>
              </a:solidFill>
              <a:ln w="9525" cmpd="sng">
                <a:solidFill>
                  <a:schemeClr val="lt1"/>
                </a:solidFill>
              </a:ln>
            </c:spPr>
            <c:extLst>
              <c:ext xmlns:c16="http://schemas.microsoft.com/office/drawing/2014/chart" uri="{C3380CC4-5D6E-409C-BE32-E72D297353CC}">
                <c16:uniqueId val="{0000001B-8962-489B-9C4B-8DA21D87CD3B}"/>
              </c:ext>
            </c:extLst>
          </c:dPt>
          <c:dPt>
            <c:idx val="14"/>
            <c:bubble3D val="0"/>
            <c:spPr>
              <a:solidFill>
                <a:srgbClr val="F3EEEC"/>
              </a:solidFill>
              <a:ln w="9525" cmpd="sng">
                <a:solidFill>
                  <a:schemeClr val="lt1"/>
                </a:solidFill>
              </a:ln>
            </c:spPr>
            <c:extLst>
              <c:ext xmlns:c16="http://schemas.microsoft.com/office/drawing/2014/chart" uri="{C3380CC4-5D6E-409C-BE32-E72D297353CC}">
                <c16:uniqueId val="{0000001D-8962-489B-9C4B-8DA21D87CD3B}"/>
              </c:ext>
            </c:extLst>
          </c:dPt>
          <c:dPt>
            <c:idx val="15"/>
            <c:bubble3D val="0"/>
            <c:spPr>
              <a:solidFill>
                <a:srgbClr val="E6D9CD"/>
              </a:solidFill>
              <a:ln w="9525" cmpd="sng">
                <a:solidFill>
                  <a:schemeClr val="lt1"/>
                </a:solidFill>
              </a:ln>
            </c:spPr>
            <c:extLst>
              <c:ext xmlns:c16="http://schemas.microsoft.com/office/drawing/2014/chart" uri="{C3380CC4-5D6E-409C-BE32-E72D297353CC}">
                <c16:uniqueId val="{0000001F-8962-489B-9C4B-8DA21D87CD3B}"/>
              </c:ext>
            </c:extLst>
          </c:dPt>
          <c:dPt>
            <c:idx val="16"/>
            <c:bubble3D val="0"/>
            <c:spPr>
              <a:solidFill>
                <a:srgbClr val="EBD8D0"/>
              </a:solidFill>
              <a:ln w="9525" cmpd="sng">
                <a:solidFill>
                  <a:schemeClr val="lt1"/>
                </a:solidFill>
              </a:ln>
            </c:spPr>
            <c:extLst>
              <c:ext xmlns:c16="http://schemas.microsoft.com/office/drawing/2014/chart" uri="{C3380CC4-5D6E-409C-BE32-E72D297353CC}">
                <c16:uniqueId val="{00000021-8962-489B-9C4B-8DA21D87CD3B}"/>
              </c:ext>
            </c:extLst>
          </c:dPt>
          <c:dPt>
            <c:idx val="17"/>
            <c:bubble3D val="0"/>
            <c:spPr>
              <a:solidFill>
                <a:srgbClr val="EDE1D6"/>
              </a:solidFill>
              <a:ln w="9525" cmpd="sng">
                <a:solidFill>
                  <a:schemeClr val="lt1"/>
                </a:solidFill>
              </a:ln>
            </c:spPr>
            <c:extLst>
              <c:ext xmlns:c16="http://schemas.microsoft.com/office/drawing/2014/chart" uri="{C3380CC4-5D6E-409C-BE32-E72D297353CC}">
                <c16:uniqueId val="{00000023-8962-489B-9C4B-8DA21D87CD3B}"/>
              </c:ext>
            </c:extLst>
          </c:dPt>
          <c:dPt>
            <c:idx val="18"/>
            <c:bubble3D val="0"/>
            <c:spPr>
              <a:solidFill>
                <a:srgbClr val="D8C6B4"/>
              </a:solidFill>
              <a:ln w="9525" cmpd="sng">
                <a:solidFill>
                  <a:schemeClr val="lt1"/>
                </a:solidFill>
              </a:ln>
            </c:spPr>
            <c:extLst>
              <c:ext xmlns:c16="http://schemas.microsoft.com/office/drawing/2014/chart" uri="{C3380CC4-5D6E-409C-BE32-E72D297353CC}">
                <c16:uniqueId val="{00000025-8962-489B-9C4B-8DA21D87CD3B}"/>
              </c:ext>
            </c:extLst>
          </c:dPt>
          <c:dPt>
            <c:idx val="19"/>
            <c:bubble3D val="0"/>
            <c:spPr>
              <a:solidFill>
                <a:srgbClr val="EBD8D0"/>
              </a:solidFill>
              <a:ln w="9525" cmpd="sng">
                <a:solidFill>
                  <a:schemeClr val="lt1"/>
                </a:solidFill>
              </a:ln>
            </c:spPr>
            <c:extLst>
              <c:ext xmlns:c16="http://schemas.microsoft.com/office/drawing/2014/chart" uri="{C3380CC4-5D6E-409C-BE32-E72D297353CC}">
                <c16:uniqueId val="{00000027-8962-489B-9C4B-8DA21D87CD3B}"/>
              </c:ext>
            </c:extLst>
          </c:dPt>
          <c:dPt>
            <c:idx val="20"/>
            <c:bubble3D val="0"/>
            <c:spPr>
              <a:solidFill>
                <a:srgbClr val="D8C6B4"/>
              </a:solidFill>
              <a:ln w="9525" cmpd="sng">
                <a:solidFill>
                  <a:schemeClr val="lt1"/>
                </a:solidFill>
              </a:ln>
            </c:spPr>
            <c:extLst>
              <c:ext xmlns:c16="http://schemas.microsoft.com/office/drawing/2014/chart" uri="{C3380CC4-5D6E-409C-BE32-E72D297353CC}">
                <c16:uniqueId val="{00000029-8962-489B-9C4B-8DA21D87CD3B}"/>
              </c:ext>
            </c:extLst>
          </c:dPt>
          <c:dPt>
            <c:idx val="21"/>
            <c:bubble3D val="0"/>
            <c:spPr>
              <a:solidFill>
                <a:schemeClr val="accent2"/>
              </a:solidFill>
              <a:ln w="9525" cmpd="sng">
                <a:solidFill>
                  <a:schemeClr val="lt1"/>
                </a:solidFill>
              </a:ln>
            </c:spPr>
            <c:extLst>
              <c:ext xmlns:c16="http://schemas.microsoft.com/office/drawing/2014/chart" uri="{C3380CC4-5D6E-409C-BE32-E72D297353CC}">
                <c16:uniqueId val="{0000002B-8962-489B-9C4B-8DA21D87CD3B}"/>
              </c:ext>
            </c:extLst>
          </c:dPt>
          <c:dPt>
            <c:idx val="22"/>
            <c:bubble3D val="0"/>
            <c:spPr>
              <a:solidFill>
                <a:schemeClr val="accent1"/>
              </a:solidFill>
              <a:ln w="9525" cmpd="sng">
                <a:solidFill>
                  <a:schemeClr val="lt1"/>
                </a:solidFill>
              </a:ln>
            </c:spPr>
            <c:extLst>
              <c:ext xmlns:c16="http://schemas.microsoft.com/office/drawing/2014/chart" uri="{C3380CC4-5D6E-409C-BE32-E72D297353CC}">
                <c16:uniqueId val="{0000002D-8962-489B-9C4B-8DA21D87CD3B}"/>
              </c:ext>
            </c:extLst>
          </c:dPt>
          <c:dPt>
            <c:idx val="23"/>
            <c:bubble3D val="0"/>
            <c:spPr>
              <a:solidFill>
                <a:schemeClr val="accent5"/>
              </a:solidFill>
              <a:ln w="9525" cmpd="sng">
                <a:solidFill>
                  <a:schemeClr val="lt1"/>
                </a:solidFill>
              </a:ln>
            </c:spPr>
            <c:extLst>
              <c:ext xmlns:c16="http://schemas.microsoft.com/office/drawing/2014/chart" uri="{C3380CC4-5D6E-409C-BE32-E72D297353CC}">
                <c16:uniqueId val="{0000002F-8962-489B-9C4B-8DA21D87CD3B}"/>
              </c:ext>
            </c:extLst>
          </c:dPt>
          <c:dPt>
            <c:idx val="24"/>
            <c:bubble3D val="0"/>
            <c:spPr>
              <a:solidFill>
                <a:schemeClr val="accent6"/>
              </a:solidFill>
              <a:ln w="9525" cmpd="sng">
                <a:solidFill>
                  <a:schemeClr val="lt1"/>
                </a:solidFill>
              </a:ln>
            </c:spPr>
            <c:extLst>
              <c:ext xmlns:c16="http://schemas.microsoft.com/office/drawing/2014/chart" uri="{C3380CC4-5D6E-409C-BE32-E72D297353CC}">
                <c16:uniqueId val="{00000031-8962-489B-9C4B-8DA21D87CD3B}"/>
              </c:ext>
            </c:extLst>
          </c:dPt>
          <c:dPt>
            <c:idx val="25"/>
            <c:bubble3D val="0"/>
            <c:spPr>
              <a:solidFill>
                <a:schemeClr val="accent1"/>
              </a:solidFill>
              <a:ln w="9525" cmpd="sng">
                <a:solidFill>
                  <a:schemeClr val="lt1"/>
                </a:solidFill>
              </a:ln>
            </c:spPr>
            <c:extLst>
              <c:ext xmlns:c16="http://schemas.microsoft.com/office/drawing/2014/chart" uri="{C3380CC4-5D6E-409C-BE32-E72D297353CC}">
                <c16:uniqueId val="{00000033-8962-489B-9C4B-8DA21D87CD3B}"/>
              </c:ext>
            </c:extLst>
          </c:dPt>
          <c:dPt>
            <c:idx val="26"/>
            <c:bubble3D val="0"/>
            <c:spPr>
              <a:solidFill>
                <a:schemeClr val="accent4"/>
              </a:solidFill>
              <a:ln w="9525" cmpd="sng">
                <a:solidFill>
                  <a:schemeClr val="lt1"/>
                </a:solidFill>
              </a:ln>
            </c:spPr>
            <c:extLst>
              <c:ext xmlns:c16="http://schemas.microsoft.com/office/drawing/2014/chart" uri="{C3380CC4-5D6E-409C-BE32-E72D297353CC}">
                <c16:uniqueId val="{00000035-8962-489B-9C4B-8DA21D87CD3B}"/>
              </c:ext>
            </c:extLst>
          </c:dPt>
          <c:dPt>
            <c:idx val="27"/>
            <c:bubble3D val="0"/>
            <c:spPr>
              <a:solidFill>
                <a:schemeClr val="accent5"/>
              </a:solidFill>
              <a:ln w="9525" cmpd="sng">
                <a:solidFill>
                  <a:schemeClr val="lt1"/>
                </a:solidFill>
              </a:ln>
            </c:spPr>
            <c:extLst>
              <c:ext xmlns:c16="http://schemas.microsoft.com/office/drawing/2014/chart" uri="{C3380CC4-5D6E-409C-BE32-E72D297353CC}">
                <c16:uniqueId val="{00000037-8962-489B-9C4B-8DA21D87CD3B}"/>
              </c:ext>
            </c:extLst>
          </c:dPt>
          <c:dPt>
            <c:idx val="28"/>
            <c:bubble3D val="0"/>
            <c:spPr>
              <a:solidFill>
                <a:schemeClr val="accent2"/>
              </a:solidFill>
              <a:ln w="9525" cmpd="sng">
                <a:solidFill>
                  <a:schemeClr val="lt1"/>
                </a:solidFill>
              </a:ln>
            </c:spPr>
            <c:extLst>
              <c:ext xmlns:c16="http://schemas.microsoft.com/office/drawing/2014/chart" uri="{C3380CC4-5D6E-409C-BE32-E72D297353CC}">
                <c16:uniqueId val="{00000039-8962-489B-9C4B-8DA21D87CD3B}"/>
              </c:ext>
            </c:extLst>
          </c:dPt>
          <c:dPt>
            <c:idx val="29"/>
            <c:bubble3D val="0"/>
            <c:spPr>
              <a:solidFill>
                <a:schemeClr val="accent6"/>
              </a:solidFill>
              <a:ln w="9525" cmpd="sng">
                <a:solidFill>
                  <a:schemeClr val="lt1"/>
                </a:solidFill>
              </a:ln>
            </c:spPr>
            <c:extLst>
              <c:ext xmlns:c16="http://schemas.microsoft.com/office/drawing/2014/chart" uri="{C3380CC4-5D6E-409C-BE32-E72D297353CC}">
                <c16:uniqueId val="{0000003B-8962-489B-9C4B-8DA21D87CD3B}"/>
              </c:ext>
            </c:extLst>
          </c:dPt>
          <c:dPt>
            <c:idx val="30"/>
            <c:bubble3D val="0"/>
            <c:spPr>
              <a:solidFill>
                <a:schemeClr val="accent1"/>
              </a:solidFill>
              <a:ln w="9525" cmpd="sng">
                <a:solidFill>
                  <a:schemeClr val="lt1"/>
                </a:solidFill>
              </a:ln>
            </c:spPr>
            <c:extLst>
              <c:ext xmlns:c16="http://schemas.microsoft.com/office/drawing/2014/chart" uri="{C3380CC4-5D6E-409C-BE32-E72D297353CC}">
                <c16:uniqueId val="{0000003D-8962-489B-9C4B-8DA21D87CD3B}"/>
              </c:ext>
            </c:extLst>
          </c:dPt>
          <c:dPt>
            <c:idx val="31"/>
            <c:bubble3D val="0"/>
            <c:spPr>
              <a:solidFill>
                <a:schemeClr val="accent5"/>
              </a:solidFill>
              <a:ln w="9525" cmpd="sng">
                <a:solidFill>
                  <a:schemeClr val="lt1"/>
                </a:solidFill>
              </a:ln>
            </c:spPr>
            <c:extLst>
              <c:ext xmlns:c16="http://schemas.microsoft.com/office/drawing/2014/chart" uri="{C3380CC4-5D6E-409C-BE32-E72D297353CC}">
                <c16:uniqueId val="{0000003F-8962-489B-9C4B-8DA21D87CD3B}"/>
              </c:ext>
            </c:extLst>
          </c:dPt>
          <c:dPt>
            <c:idx val="32"/>
            <c:bubble3D val="0"/>
            <c:spPr>
              <a:solidFill>
                <a:srgbClr val="080E14"/>
              </a:solidFill>
              <a:ln w="9525" cmpd="sng">
                <a:solidFill>
                  <a:schemeClr val="lt1"/>
                </a:solidFill>
              </a:ln>
            </c:spPr>
            <c:extLst>
              <c:ext xmlns:c16="http://schemas.microsoft.com/office/drawing/2014/chart" uri="{C3380CC4-5D6E-409C-BE32-E72D297353CC}">
                <c16:uniqueId val="{00000041-8962-489B-9C4B-8DA21D87CD3B}"/>
              </c:ext>
            </c:extLst>
          </c:dPt>
          <c:cat>
            <c:strRef>
              <c:f>'September Profit and Loss'!$C$20:$C$52</c:f>
              <c:strCache>
                <c:ptCount val="33"/>
                <c:pt idx="0">
                  <c:v>Advertising</c:v>
                </c:pt>
                <c:pt idx="1">
                  <c:v>Contract Labor</c:v>
                </c:pt>
                <c:pt idx="2">
                  <c:v>Credit Card Processing Fees</c:v>
                </c:pt>
                <c:pt idx="3">
                  <c:v>Bank Fees</c:v>
                </c:pt>
                <c:pt idx="4">
                  <c:v>Business Insurance</c:v>
                </c:pt>
                <c:pt idx="5">
                  <c:v>Interest Paid</c:v>
                </c:pt>
                <c:pt idx="6">
                  <c:v>Legal Fees</c:v>
                </c:pt>
                <c:pt idx="7">
                  <c:v>Accounting Fees</c:v>
                </c:pt>
                <c:pt idx="8">
                  <c:v>Other Professional Fees</c:v>
                </c:pt>
                <c:pt idx="9">
                  <c:v>Office Expenses</c:v>
                </c:pt>
                <c:pt idx="10">
                  <c:v>Rent Expense</c:v>
                </c:pt>
                <c:pt idx="11">
                  <c:v>Repairs and Maintenance</c:v>
                </c:pt>
                <c:pt idx="12">
                  <c:v>Taxes and Licences</c:v>
                </c:pt>
                <c:pt idx="13">
                  <c:v>Travel Expenses</c:v>
                </c:pt>
                <c:pt idx="14">
                  <c:v>Meal Expenses</c:v>
                </c:pt>
                <c:pt idx="15">
                  <c:v>Utilities</c:v>
                </c:pt>
                <c:pt idx="16">
                  <c:v>Payroll</c:v>
                </c:pt>
                <c:pt idx="17">
                  <c:v>Payoll Taxes </c:v>
                </c:pt>
                <c:pt idx="18">
                  <c:v>Shipping Expenses</c:v>
                </c:pt>
                <c:pt idx="19">
                  <c:v>Dues and Subscriptions</c:v>
                </c:pt>
                <c:pt idx="20">
                  <c:v>Phone Expenses</c:v>
                </c:pt>
                <c:pt idx="21">
                  <c:v>Continuing Education</c:v>
                </c:pt>
                <c:pt idx="22">
                  <c:v>Website Expenses</c:v>
                </c:pt>
                <c:pt idx="23">
                  <c:v>Health Insurance</c:v>
                </c:pt>
                <c:pt idx="24">
                  <c:v>Software Expenses</c:v>
                </c:pt>
                <c:pt idx="25">
                  <c:v>Expense 3</c:v>
                </c:pt>
                <c:pt idx="26">
                  <c:v>Expense 4</c:v>
                </c:pt>
                <c:pt idx="27">
                  <c:v>Expense 5</c:v>
                </c:pt>
                <c:pt idx="28">
                  <c:v>Expense 6</c:v>
                </c:pt>
                <c:pt idx="29">
                  <c:v>Expense 7</c:v>
                </c:pt>
                <c:pt idx="30">
                  <c:v>Expense 8</c:v>
                </c:pt>
                <c:pt idx="31">
                  <c:v>Expense 9</c:v>
                </c:pt>
                <c:pt idx="32">
                  <c:v>Expense 10</c:v>
                </c:pt>
              </c:strCache>
            </c:strRef>
          </c:cat>
          <c:val>
            <c:numRef>
              <c:f>'September Profit and Loss'!$D$20:$D$52</c:f>
              <c:numCache>
                <c:formatCode>"$"#,##0.00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extLst>
            <c:ext xmlns:c16="http://schemas.microsoft.com/office/drawing/2014/chart" uri="{C3380CC4-5D6E-409C-BE32-E72D297353CC}">
              <c16:uniqueId val="{00000042-8962-489B-9C4B-8DA21D87CD3B}"/>
            </c:ext>
          </c:extLst>
        </c:ser>
        <c:dLbls>
          <c:showLegendKey val="0"/>
          <c:showVal val="0"/>
          <c:showCatName val="0"/>
          <c:showSerName val="0"/>
          <c:showPercent val="0"/>
          <c:showBubbleSize val="0"/>
          <c:showLeaderLines val="1"/>
        </c:dLbls>
        <c:firstSliceAng val="0"/>
      </c:pieChart>
    </c:plotArea>
    <c:legend>
      <c:legendPos val="r"/>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b="0">
                <a:solidFill>
                  <a:srgbClr val="757575"/>
                </a:solidFill>
                <a:latin typeface="+mn-lt"/>
              </a:defRPr>
            </a:pPr>
            <a:r>
              <a:rPr b="0">
                <a:solidFill>
                  <a:srgbClr val="757575"/>
                </a:solidFill>
                <a:latin typeface="+mn-lt"/>
              </a:rPr>
              <a:t>Income </a:t>
            </a:r>
          </a:p>
        </c:rich>
      </c:tx>
      <c:overlay val="0"/>
    </c:title>
    <c:autoTitleDeleted val="0"/>
    <c:plotArea>
      <c:layout/>
      <c:pieChart>
        <c:varyColors val="1"/>
        <c:ser>
          <c:idx val="0"/>
          <c:order val="0"/>
          <c:dPt>
            <c:idx val="0"/>
            <c:bubble3D val="0"/>
            <c:spPr>
              <a:solidFill>
                <a:srgbClr val="F1E3DA"/>
              </a:solidFill>
              <a:ln w="9525" cmpd="sng">
                <a:solidFill>
                  <a:schemeClr val="lt1"/>
                </a:solidFill>
              </a:ln>
            </c:spPr>
            <c:extLst>
              <c:ext xmlns:c16="http://schemas.microsoft.com/office/drawing/2014/chart" uri="{C3380CC4-5D6E-409C-BE32-E72D297353CC}">
                <c16:uniqueId val="{00000001-1187-48CF-8086-6D8CC7C95BF3}"/>
              </c:ext>
            </c:extLst>
          </c:dPt>
          <c:dPt>
            <c:idx val="1"/>
            <c:bubble3D val="0"/>
            <c:spPr>
              <a:solidFill>
                <a:srgbClr val="EDD6D6"/>
              </a:solidFill>
              <a:ln w="9525" cmpd="sng">
                <a:solidFill>
                  <a:schemeClr val="lt1"/>
                </a:solidFill>
              </a:ln>
            </c:spPr>
            <c:extLst>
              <c:ext xmlns:c16="http://schemas.microsoft.com/office/drawing/2014/chart" uri="{C3380CC4-5D6E-409C-BE32-E72D297353CC}">
                <c16:uniqueId val="{00000003-1187-48CF-8086-6D8CC7C95BF3}"/>
              </c:ext>
            </c:extLst>
          </c:dPt>
          <c:dPt>
            <c:idx val="2"/>
            <c:bubble3D val="0"/>
            <c:spPr>
              <a:solidFill>
                <a:srgbClr val="F3EEEC"/>
              </a:solidFill>
              <a:ln w="9525" cmpd="sng">
                <a:solidFill>
                  <a:schemeClr val="lt1"/>
                </a:solidFill>
              </a:ln>
            </c:spPr>
            <c:extLst>
              <c:ext xmlns:c16="http://schemas.microsoft.com/office/drawing/2014/chart" uri="{C3380CC4-5D6E-409C-BE32-E72D297353CC}">
                <c16:uniqueId val="{00000005-1187-48CF-8086-6D8CC7C95BF3}"/>
              </c:ext>
            </c:extLst>
          </c:dPt>
          <c:dPt>
            <c:idx val="3"/>
            <c:bubble3D val="0"/>
            <c:spPr>
              <a:solidFill>
                <a:srgbClr val="E6D9CD"/>
              </a:solidFill>
              <a:ln w="9525" cmpd="sng">
                <a:solidFill>
                  <a:schemeClr val="lt1"/>
                </a:solidFill>
              </a:ln>
            </c:spPr>
            <c:extLst>
              <c:ext xmlns:c16="http://schemas.microsoft.com/office/drawing/2014/chart" uri="{C3380CC4-5D6E-409C-BE32-E72D297353CC}">
                <c16:uniqueId val="{00000007-1187-48CF-8086-6D8CC7C95BF3}"/>
              </c:ext>
            </c:extLst>
          </c:dPt>
          <c:dPt>
            <c:idx val="4"/>
            <c:bubble3D val="0"/>
            <c:spPr>
              <a:solidFill>
                <a:srgbClr val="E1D3D0"/>
              </a:solidFill>
              <a:ln w="9525" cmpd="sng">
                <a:solidFill>
                  <a:schemeClr val="lt1"/>
                </a:solidFill>
              </a:ln>
            </c:spPr>
            <c:extLst>
              <c:ext xmlns:c16="http://schemas.microsoft.com/office/drawing/2014/chart" uri="{C3380CC4-5D6E-409C-BE32-E72D297353CC}">
                <c16:uniqueId val="{00000009-1187-48CF-8086-6D8CC7C95BF3}"/>
              </c:ext>
            </c:extLst>
          </c:dPt>
          <c:dPt>
            <c:idx val="5"/>
            <c:bubble3D val="0"/>
            <c:spPr>
              <a:solidFill>
                <a:srgbClr val="F1E3DA"/>
              </a:solidFill>
              <a:ln w="9525" cmpd="sng">
                <a:solidFill>
                  <a:schemeClr val="lt1"/>
                </a:solidFill>
              </a:ln>
            </c:spPr>
            <c:extLst>
              <c:ext xmlns:c16="http://schemas.microsoft.com/office/drawing/2014/chart" uri="{C3380CC4-5D6E-409C-BE32-E72D297353CC}">
                <c16:uniqueId val="{0000000B-1187-48CF-8086-6D8CC7C95BF3}"/>
              </c:ext>
            </c:extLst>
          </c:dPt>
          <c:dPt>
            <c:idx val="6"/>
            <c:bubble3D val="0"/>
            <c:spPr>
              <a:solidFill>
                <a:srgbClr val="F3EEEC"/>
              </a:solidFill>
              <a:ln w="9525" cmpd="sng">
                <a:solidFill>
                  <a:schemeClr val="lt1"/>
                </a:solidFill>
              </a:ln>
            </c:spPr>
            <c:extLst>
              <c:ext xmlns:c16="http://schemas.microsoft.com/office/drawing/2014/chart" uri="{C3380CC4-5D6E-409C-BE32-E72D297353CC}">
                <c16:uniqueId val="{0000000D-1187-48CF-8086-6D8CC7C95BF3}"/>
              </c:ext>
            </c:extLst>
          </c:dPt>
          <c:dPt>
            <c:idx val="7"/>
            <c:bubble3D val="0"/>
            <c:spPr>
              <a:solidFill>
                <a:srgbClr val="E9DEDB"/>
              </a:solidFill>
              <a:ln w="9525" cmpd="sng">
                <a:solidFill>
                  <a:schemeClr val="lt1"/>
                </a:solidFill>
              </a:ln>
            </c:spPr>
            <c:extLst>
              <c:ext xmlns:c16="http://schemas.microsoft.com/office/drawing/2014/chart" uri="{C3380CC4-5D6E-409C-BE32-E72D297353CC}">
                <c16:uniqueId val="{0000000F-1187-48CF-8086-6D8CC7C95BF3}"/>
              </c:ext>
            </c:extLst>
          </c:dPt>
          <c:dPt>
            <c:idx val="8"/>
            <c:bubble3D val="0"/>
            <c:spPr>
              <a:solidFill>
                <a:srgbClr val="F2EAE2"/>
              </a:solidFill>
              <a:ln w="9525" cmpd="sng">
                <a:solidFill>
                  <a:schemeClr val="lt1"/>
                </a:solidFill>
              </a:ln>
            </c:spPr>
            <c:extLst>
              <c:ext xmlns:c16="http://schemas.microsoft.com/office/drawing/2014/chart" uri="{C3380CC4-5D6E-409C-BE32-E72D297353CC}">
                <c16:uniqueId val="{00000011-1187-48CF-8086-6D8CC7C95BF3}"/>
              </c:ext>
            </c:extLst>
          </c:dPt>
          <c:dPt>
            <c:idx val="9"/>
            <c:bubble3D val="0"/>
            <c:spPr>
              <a:solidFill>
                <a:srgbClr val="EEE4DC"/>
              </a:solidFill>
              <a:ln w="9525" cmpd="sng">
                <a:solidFill>
                  <a:schemeClr val="lt1"/>
                </a:solidFill>
              </a:ln>
            </c:spPr>
            <c:extLst>
              <c:ext xmlns:c16="http://schemas.microsoft.com/office/drawing/2014/chart" uri="{C3380CC4-5D6E-409C-BE32-E72D297353CC}">
                <c16:uniqueId val="{00000013-1187-48CF-8086-6D8CC7C95BF3}"/>
              </c:ext>
            </c:extLst>
          </c:dPt>
          <c:cat>
            <c:strRef>
              <c:f>'October Profit and Loss'!$C$7:$C$16</c:f>
              <c:strCache>
                <c:ptCount val="10"/>
                <c:pt idx="0">
                  <c:v>Income Type 1 </c:v>
                </c:pt>
                <c:pt idx="1">
                  <c:v>Affiliate Income</c:v>
                </c:pt>
                <c:pt idx="2">
                  <c:v>Product/Service 3</c:v>
                </c:pt>
                <c:pt idx="3">
                  <c:v>Product/Service 4</c:v>
                </c:pt>
                <c:pt idx="4">
                  <c:v>Product/Service 5</c:v>
                </c:pt>
                <c:pt idx="5">
                  <c:v>Product/Service 6</c:v>
                </c:pt>
                <c:pt idx="6">
                  <c:v>Product/Service 7</c:v>
                </c:pt>
                <c:pt idx="7">
                  <c:v>Product/Service 8</c:v>
                </c:pt>
                <c:pt idx="8">
                  <c:v>Product/Service 9</c:v>
                </c:pt>
                <c:pt idx="9">
                  <c:v>Product/Service 10</c:v>
                </c:pt>
              </c:strCache>
            </c:strRef>
          </c:cat>
          <c:val>
            <c:numRef>
              <c:f>'October Profit and Loss'!$D$7:$D$16</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14-1187-48CF-8086-6D8CC7C95BF3}"/>
            </c:ext>
          </c:extLst>
        </c:ser>
        <c:dLbls>
          <c:showLegendKey val="0"/>
          <c:showVal val="0"/>
          <c:showCatName val="0"/>
          <c:showSerName val="0"/>
          <c:showPercent val="0"/>
          <c:showBubbleSize val="0"/>
          <c:showLeaderLines val="1"/>
        </c:dLbls>
        <c:firstSliceAng val="0"/>
      </c:pieChart>
    </c:plotArea>
    <c:legend>
      <c:legendPos val="r"/>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b="0">
                <a:solidFill>
                  <a:srgbClr val="757575"/>
                </a:solidFill>
                <a:latin typeface="+mn-lt"/>
              </a:defRPr>
            </a:pPr>
            <a:r>
              <a:rPr b="0">
                <a:solidFill>
                  <a:srgbClr val="757575"/>
                </a:solidFill>
                <a:latin typeface="+mn-lt"/>
              </a:rPr>
              <a:t>Expenses</a:t>
            </a:r>
          </a:p>
        </c:rich>
      </c:tx>
      <c:overlay val="0"/>
    </c:title>
    <c:autoTitleDeleted val="0"/>
    <c:plotArea>
      <c:layout/>
      <c:pieChart>
        <c:varyColors val="1"/>
        <c:ser>
          <c:idx val="0"/>
          <c:order val="0"/>
          <c:dPt>
            <c:idx val="0"/>
            <c:bubble3D val="0"/>
            <c:spPr>
              <a:solidFill>
                <a:schemeClr val="accent2"/>
              </a:solidFill>
              <a:ln w="9525" cmpd="sng">
                <a:solidFill>
                  <a:schemeClr val="lt1"/>
                </a:solidFill>
              </a:ln>
            </c:spPr>
            <c:extLst>
              <c:ext xmlns:c16="http://schemas.microsoft.com/office/drawing/2014/chart" uri="{C3380CC4-5D6E-409C-BE32-E72D297353CC}">
                <c16:uniqueId val="{00000001-C351-4241-8AFF-578C540B9D97}"/>
              </c:ext>
            </c:extLst>
          </c:dPt>
          <c:dPt>
            <c:idx val="1"/>
            <c:bubble3D val="0"/>
            <c:spPr>
              <a:solidFill>
                <a:srgbClr val="F1E3DA"/>
              </a:solidFill>
              <a:ln w="9525" cmpd="sng">
                <a:solidFill>
                  <a:schemeClr val="lt1"/>
                </a:solidFill>
              </a:ln>
            </c:spPr>
            <c:extLst>
              <c:ext xmlns:c16="http://schemas.microsoft.com/office/drawing/2014/chart" uri="{C3380CC4-5D6E-409C-BE32-E72D297353CC}">
                <c16:uniqueId val="{00000003-C351-4241-8AFF-578C540B9D97}"/>
              </c:ext>
            </c:extLst>
          </c:dPt>
          <c:dPt>
            <c:idx val="2"/>
            <c:bubble3D val="0"/>
            <c:spPr>
              <a:solidFill>
                <a:srgbClr val="EDD6D6"/>
              </a:solidFill>
              <a:ln w="9525" cmpd="sng">
                <a:solidFill>
                  <a:schemeClr val="lt1"/>
                </a:solidFill>
              </a:ln>
            </c:spPr>
            <c:extLst>
              <c:ext xmlns:c16="http://schemas.microsoft.com/office/drawing/2014/chart" uri="{C3380CC4-5D6E-409C-BE32-E72D297353CC}">
                <c16:uniqueId val="{00000005-C351-4241-8AFF-578C540B9D97}"/>
              </c:ext>
            </c:extLst>
          </c:dPt>
          <c:dPt>
            <c:idx val="3"/>
            <c:bubble3D val="0"/>
            <c:spPr>
              <a:solidFill>
                <a:srgbClr val="F3EEEC"/>
              </a:solidFill>
              <a:ln w="9525" cmpd="sng">
                <a:solidFill>
                  <a:schemeClr val="lt1"/>
                </a:solidFill>
              </a:ln>
            </c:spPr>
            <c:extLst>
              <c:ext xmlns:c16="http://schemas.microsoft.com/office/drawing/2014/chart" uri="{C3380CC4-5D6E-409C-BE32-E72D297353CC}">
                <c16:uniqueId val="{00000007-C351-4241-8AFF-578C540B9D97}"/>
              </c:ext>
            </c:extLst>
          </c:dPt>
          <c:dPt>
            <c:idx val="4"/>
            <c:bubble3D val="0"/>
            <c:spPr>
              <a:solidFill>
                <a:srgbClr val="E9DEDB"/>
              </a:solidFill>
              <a:ln w="9525" cmpd="sng">
                <a:solidFill>
                  <a:schemeClr val="lt1"/>
                </a:solidFill>
              </a:ln>
            </c:spPr>
            <c:extLst>
              <c:ext xmlns:c16="http://schemas.microsoft.com/office/drawing/2014/chart" uri="{C3380CC4-5D6E-409C-BE32-E72D297353CC}">
                <c16:uniqueId val="{00000009-C351-4241-8AFF-578C540B9D97}"/>
              </c:ext>
            </c:extLst>
          </c:dPt>
          <c:dPt>
            <c:idx val="5"/>
            <c:bubble3D val="0"/>
            <c:spPr>
              <a:solidFill>
                <a:srgbClr val="E1D3D0"/>
              </a:solidFill>
              <a:ln w="9525" cmpd="sng">
                <a:solidFill>
                  <a:schemeClr val="lt1"/>
                </a:solidFill>
              </a:ln>
            </c:spPr>
            <c:extLst>
              <c:ext xmlns:c16="http://schemas.microsoft.com/office/drawing/2014/chart" uri="{C3380CC4-5D6E-409C-BE32-E72D297353CC}">
                <c16:uniqueId val="{0000000B-C351-4241-8AFF-578C540B9D97}"/>
              </c:ext>
            </c:extLst>
          </c:dPt>
          <c:dPt>
            <c:idx val="6"/>
            <c:bubble3D val="0"/>
            <c:spPr>
              <a:solidFill>
                <a:srgbClr val="EBD8D0"/>
              </a:solidFill>
              <a:ln w="9525" cmpd="sng">
                <a:solidFill>
                  <a:schemeClr val="lt1"/>
                </a:solidFill>
              </a:ln>
            </c:spPr>
            <c:extLst>
              <c:ext xmlns:c16="http://schemas.microsoft.com/office/drawing/2014/chart" uri="{C3380CC4-5D6E-409C-BE32-E72D297353CC}">
                <c16:uniqueId val="{0000000D-C351-4241-8AFF-578C540B9D97}"/>
              </c:ext>
            </c:extLst>
          </c:dPt>
          <c:dPt>
            <c:idx val="7"/>
            <c:bubble3D val="0"/>
            <c:spPr>
              <a:solidFill>
                <a:srgbClr val="E6D9CD"/>
              </a:solidFill>
              <a:ln w="9525" cmpd="sng">
                <a:solidFill>
                  <a:schemeClr val="lt1"/>
                </a:solidFill>
              </a:ln>
            </c:spPr>
            <c:extLst>
              <c:ext xmlns:c16="http://schemas.microsoft.com/office/drawing/2014/chart" uri="{C3380CC4-5D6E-409C-BE32-E72D297353CC}">
                <c16:uniqueId val="{0000000F-C351-4241-8AFF-578C540B9D97}"/>
              </c:ext>
            </c:extLst>
          </c:dPt>
          <c:dPt>
            <c:idx val="8"/>
            <c:bubble3D val="0"/>
            <c:spPr>
              <a:solidFill>
                <a:srgbClr val="D8C6B4"/>
              </a:solidFill>
              <a:ln w="9525" cmpd="sng">
                <a:solidFill>
                  <a:schemeClr val="lt1"/>
                </a:solidFill>
              </a:ln>
            </c:spPr>
            <c:extLst>
              <c:ext xmlns:c16="http://schemas.microsoft.com/office/drawing/2014/chart" uri="{C3380CC4-5D6E-409C-BE32-E72D297353CC}">
                <c16:uniqueId val="{00000011-C351-4241-8AFF-578C540B9D97}"/>
              </c:ext>
            </c:extLst>
          </c:dPt>
          <c:dPt>
            <c:idx val="9"/>
            <c:bubble3D val="0"/>
            <c:spPr>
              <a:solidFill>
                <a:srgbClr val="F3E8E5"/>
              </a:solidFill>
              <a:ln w="9525" cmpd="sng">
                <a:solidFill>
                  <a:schemeClr val="lt1"/>
                </a:solidFill>
              </a:ln>
            </c:spPr>
            <c:extLst>
              <c:ext xmlns:c16="http://schemas.microsoft.com/office/drawing/2014/chart" uri="{C3380CC4-5D6E-409C-BE32-E72D297353CC}">
                <c16:uniqueId val="{00000013-C351-4241-8AFF-578C540B9D97}"/>
              </c:ext>
            </c:extLst>
          </c:dPt>
          <c:dPt>
            <c:idx val="10"/>
            <c:bubble3D val="0"/>
            <c:spPr>
              <a:solidFill>
                <a:srgbClr val="E1D3D0"/>
              </a:solidFill>
              <a:ln w="9525" cmpd="sng">
                <a:solidFill>
                  <a:schemeClr val="lt1"/>
                </a:solidFill>
              </a:ln>
            </c:spPr>
            <c:extLst>
              <c:ext xmlns:c16="http://schemas.microsoft.com/office/drawing/2014/chart" uri="{C3380CC4-5D6E-409C-BE32-E72D297353CC}">
                <c16:uniqueId val="{00000015-C351-4241-8AFF-578C540B9D97}"/>
              </c:ext>
            </c:extLst>
          </c:dPt>
          <c:dPt>
            <c:idx val="11"/>
            <c:bubble3D val="0"/>
            <c:spPr>
              <a:solidFill>
                <a:srgbClr val="EBD8D0"/>
              </a:solidFill>
              <a:ln w="9525" cmpd="sng">
                <a:solidFill>
                  <a:schemeClr val="lt1"/>
                </a:solidFill>
              </a:ln>
            </c:spPr>
            <c:extLst>
              <c:ext xmlns:c16="http://schemas.microsoft.com/office/drawing/2014/chart" uri="{C3380CC4-5D6E-409C-BE32-E72D297353CC}">
                <c16:uniqueId val="{00000017-C351-4241-8AFF-578C540B9D97}"/>
              </c:ext>
            </c:extLst>
          </c:dPt>
          <c:dPt>
            <c:idx val="12"/>
            <c:bubble3D val="0"/>
            <c:spPr>
              <a:solidFill>
                <a:srgbClr val="F1E3DA"/>
              </a:solidFill>
              <a:ln w="9525" cmpd="sng">
                <a:solidFill>
                  <a:schemeClr val="lt1"/>
                </a:solidFill>
              </a:ln>
            </c:spPr>
            <c:extLst>
              <c:ext xmlns:c16="http://schemas.microsoft.com/office/drawing/2014/chart" uri="{C3380CC4-5D6E-409C-BE32-E72D297353CC}">
                <c16:uniqueId val="{00000019-C351-4241-8AFF-578C540B9D97}"/>
              </c:ext>
            </c:extLst>
          </c:dPt>
          <c:dPt>
            <c:idx val="13"/>
            <c:bubble3D val="0"/>
            <c:spPr>
              <a:solidFill>
                <a:srgbClr val="E1D3D0"/>
              </a:solidFill>
              <a:ln w="9525" cmpd="sng">
                <a:solidFill>
                  <a:schemeClr val="lt1"/>
                </a:solidFill>
              </a:ln>
            </c:spPr>
            <c:extLst>
              <c:ext xmlns:c16="http://schemas.microsoft.com/office/drawing/2014/chart" uri="{C3380CC4-5D6E-409C-BE32-E72D297353CC}">
                <c16:uniqueId val="{0000001B-C351-4241-8AFF-578C540B9D97}"/>
              </c:ext>
            </c:extLst>
          </c:dPt>
          <c:dPt>
            <c:idx val="14"/>
            <c:bubble3D val="0"/>
            <c:spPr>
              <a:solidFill>
                <a:srgbClr val="F3EEEC"/>
              </a:solidFill>
              <a:ln w="9525" cmpd="sng">
                <a:solidFill>
                  <a:schemeClr val="lt1"/>
                </a:solidFill>
              </a:ln>
            </c:spPr>
            <c:extLst>
              <c:ext xmlns:c16="http://schemas.microsoft.com/office/drawing/2014/chart" uri="{C3380CC4-5D6E-409C-BE32-E72D297353CC}">
                <c16:uniqueId val="{0000001D-C351-4241-8AFF-578C540B9D97}"/>
              </c:ext>
            </c:extLst>
          </c:dPt>
          <c:dPt>
            <c:idx val="15"/>
            <c:bubble3D val="0"/>
            <c:spPr>
              <a:solidFill>
                <a:srgbClr val="E6D9CD"/>
              </a:solidFill>
              <a:ln w="9525" cmpd="sng">
                <a:solidFill>
                  <a:schemeClr val="lt1"/>
                </a:solidFill>
              </a:ln>
            </c:spPr>
            <c:extLst>
              <c:ext xmlns:c16="http://schemas.microsoft.com/office/drawing/2014/chart" uri="{C3380CC4-5D6E-409C-BE32-E72D297353CC}">
                <c16:uniqueId val="{0000001F-C351-4241-8AFF-578C540B9D97}"/>
              </c:ext>
            </c:extLst>
          </c:dPt>
          <c:dPt>
            <c:idx val="16"/>
            <c:bubble3D val="0"/>
            <c:spPr>
              <a:solidFill>
                <a:srgbClr val="EBD8D0"/>
              </a:solidFill>
              <a:ln w="9525" cmpd="sng">
                <a:solidFill>
                  <a:schemeClr val="lt1"/>
                </a:solidFill>
              </a:ln>
            </c:spPr>
            <c:extLst>
              <c:ext xmlns:c16="http://schemas.microsoft.com/office/drawing/2014/chart" uri="{C3380CC4-5D6E-409C-BE32-E72D297353CC}">
                <c16:uniqueId val="{00000021-C351-4241-8AFF-578C540B9D97}"/>
              </c:ext>
            </c:extLst>
          </c:dPt>
          <c:dPt>
            <c:idx val="17"/>
            <c:bubble3D val="0"/>
            <c:spPr>
              <a:solidFill>
                <a:srgbClr val="EDE1D6"/>
              </a:solidFill>
              <a:ln w="9525" cmpd="sng">
                <a:solidFill>
                  <a:schemeClr val="lt1"/>
                </a:solidFill>
              </a:ln>
            </c:spPr>
            <c:extLst>
              <c:ext xmlns:c16="http://schemas.microsoft.com/office/drawing/2014/chart" uri="{C3380CC4-5D6E-409C-BE32-E72D297353CC}">
                <c16:uniqueId val="{00000023-C351-4241-8AFF-578C540B9D97}"/>
              </c:ext>
            </c:extLst>
          </c:dPt>
          <c:dPt>
            <c:idx val="18"/>
            <c:bubble3D val="0"/>
            <c:spPr>
              <a:solidFill>
                <a:srgbClr val="D8C6B4"/>
              </a:solidFill>
              <a:ln w="9525" cmpd="sng">
                <a:solidFill>
                  <a:schemeClr val="lt1"/>
                </a:solidFill>
              </a:ln>
            </c:spPr>
            <c:extLst>
              <c:ext xmlns:c16="http://schemas.microsoft.com/office/drawing/2014/chart" uri="{C3380CC4-5D6E-409C-BE32-E72D297353CC}">
                <c16:uniqueId val="{00000025-C351-4241-8AFF-578C540B9D97}"/>
              </c:ext>
            </c:extLst>
          </c:dPt>
          <c:dPt>
            <c:idx val="19"/>
            <c:bubble3D val="0"/>
            <c:spPr>
              <a:solidFill>
                <a:srgbClr val="EBD8D0"/>
              </a:solidFill>
              <a:ln w="9525" cmpd="sng">
                <a:solidFill>
                  <a:schemeClr val="lt1"/>
                </a:solidFill>
              </a:ln>
            </c:spPr>
            <c:extLst>
              <c:ext xmlns:c16="http://schemas.microsoft.com/office/drawing/2014/chart" uri="{C3380CC4-5D6E-409C-BE32-E72D297353CC}">
                <c16:uniqueId val="{00000027-C351-4241-8AFF-578C540B9D97}"/>
              </c:ext>
            </c:extLst>
          </c:dPt>
          <c:dPt>
            <c:idx val="20"/>
            <c:bubble3D val="0"/>
            <c:spPr>
              <a:solidFill>
                <a:srgbClr val="D8C6B4"/>
              </a:solidFill>
              <a:ln w="9525" cmpd="sng">
                <a:solidFill>
                  <a:schemeClr val="lt1"/>
                </a:solidFill>
              </a:ln>
            </c:spPr>
            <c:extLst>
              <c:ext xmlns:c16="http://schemas.microsoft.com/office/drawing/2014/chart" uri="{C3380CC4-5D6E-409C-BE32-E72D297353CC}">
                <c16:uniqueId val="{00000029-C351-4241-8AFF-578C540B9D97}"/>
              </c:ext>
            </c:extLst>
          </c:dPt>
          <c:dPt>
            <c:idx val="21"/>
            <c:bubble3D val="0"/>
            <c:spPr>
              <a:solidFill>
                <a:schemeClr val="accent2"/>
              </a:solidFill>
              <a:ln w="9525" cmpd="sng">
                <a:solidFill>
                  <a:schemeClr val="lt1"/>
                </a:solidFill>
              </a:ln>
            </c:spPr>
            <c:extLst>
              <c:ext xmlns:c16="http://schemas.microsoft.com/office/drawing/2014/chart" uri="{C3380CC4-5D6E-409C-BE32-E72D297353CC}">
                <c16:uniqueId val="{0000002B-C351-4241-8AFF-578C540B9D97}"/>
              </c:ext>
            </c:extLst>
          </c:dPt>
          <c:dPt>
            <c:idx val="22"/>
            <c:bubble3D val="0"/>
            <c:spPr>
              <a:solidFill>
                <a:schemeClr val="accent1"/>
              </a:solidFill>
              <a:ln w="9525" cmpd="sng">
                <a:solidFill>
                  <a:schemeClr val="lt1"/>
                </a:solidFill>
              </a:ln>
            </c:spPr>
            <c:extLst>
              <c:ext xmlns:c16="http://schemas.microsoft.com/office/drawing/2014/chart" uri="{C3380CC4-5D6E-409C-BE32-E72D297353CC}">
                <c16:uniqueId val="{0000002D-C351-4241-8AFF-578C540B9D97}"/>
              </c:ext>
            </c:extLst>
          </c:dPt>
          <c:dPt>
            <c:idx val="23"/>
            <c:bubble3D val="0"/>
            <c:spPr>
              <a:solidFill>
                <a:schemeClr val="accent5"/>
              </a:solidFill>
              <a:ln w="9525" cmpd="sng">
                <a:solidFill>
                  <a:schemeClr val="lt1"/>
                </a:solidFill>
              </a:ln>
            </c:spPr>
            <c:extLst>
              <c:ext xmlns:c16="http://schemas.microsoft.com/office/drawing/2014/chart" uri="{C3380CC4-5D6E-409C-BE32-E72D297353CC}">
                <c16:uniqueId val="{0000002F-C351-4241-8AFF-578C540B9D97}"/>
              </c:ext>
            </c:extLst>
          </c:dPt>
          <c:dPt>
            <c:idx val="24"/>
            <c:bubble3D val="0"/>
            <c:spPr>
              <a:solidFill>
                <a:schemeClr val="accent6"/>
              </a:solidFill>
              <a:ln w="9525" cmpd="sng">
                <a:solidFill>
                  <a:schemeClr val="lt1"/>
                </a:solidFill>
              </a:ln>
            </c:spPr>
            <c:extLst>
              <c:ext xmlns:c16="http://schemas.microsoft.com/office/drawing/2014/chart" uri="{C3380CC4-5D6E-409C-BE32-E72D297353CC}">
                <c16:uniqueId val="{00000031-C351-4241-8AFF-578C540B9D97}"/>
              </c:ext>
            </c:extLst>
          </c:dPt>
          <c:dPt>
            <c:idx val="25"/>
            <c:bubble3D val="0"/>
            <c:spPr>
              <a:solidFill>
                <a:schemeClr val="accent1"/>
              </a:solidFill>
              <a:ln w="9525" cmpd="sng">
                <a:solidFill>
                  <a:schemeClr val="lt1"/>
                </a:solidFill>
              </a:ln>
            </c:spPr>
            <c:extLst>
              <c:ext xmlns:c16="http://schemas.microsoft.com/office/drawing/2014/chart" uri="{C3380CC4-5D6E-409C-BE32-E72D297353CC}">
                <c16:uniqueId val="{00000033-C351-4241-8AFF-578C540B9D97}"/>
              </c:ext>
            </c:extLst>
          </c:dPt>
          <c:dPt>
            <c:idx val="26"/>
            <c:bubble3D val="0"/>
            <c:spPr>
              <a:solidFill>
                <a:schemeClr val="accent4"/>
              </a:solidFill>
              <a:ln w="9525" cmpd="sng">
                <a:solidFill>
                  <a:schemeClr val="lt1"/>
                </a:solidFill>
              </a:ln>
            </c:spPr>
            <c:extLst>
              <c:ext xmlns:c16="http://schemas.microsoft.com/office/drawing/2014/chart" uri="{C3380CC4-5D6E-409C-BE32-E72D297353CC}">
                <c16:uniqueId val="{00000035-C351-4241-8AFF-578C540B9D97}"/>
              </c:ext>
            </c:extLst>
          </c:dPt>
          <c:dPt>
            <c:idx val="27"/>
            <c:bubble3D val="0"/>
            <c:spPr>
              <a:solidFill>
                <a:schemeClr val="accent5"/>
              </a:solidFill>
              <a:ln w="9525" cmpd="sng">
                <a:solidFill>
                  <a:schemeClr val="lt1"/>
                </a:solidFill>
              </a:ln>
            </c:spPr>
            <c:extLst>
              <c:ext xmlns:c16="http://schemas.microsoft.com/office/drawing/2014/chart" uri="{C3380CC4-5D6E-409C-BE32-E72D297353CC}">
                <c16:uniqueId val="{00000037-C351-4241-8AFF-578C540B9D97}"/>
              </c:ext>
            </c:extLst>
          </c:dPt>
          <c:dPt>
            <c:idx val="28"/>
            <c:bubble3D val="0"/>
            <c:spPr>
              <a:solidFill>
                <a:schemeClr val="accent2"/>
              </a:solidFill>
              <a:ln w="9525" cmpd="sng">
                <a:solidFill>
                  <a:schemeClr val="lt1"/>
                </a:solidFill>
              </a:ln>
            </c:spPr>
            <c:extLst>
              <c:ext xmlns:c16="http://schemas.microsoft.com/office/drawing/2014/chart" uri="{C3380CC4-5D6E-409C-BE32-E72D297353CC}">
                <c16:uniqueId val="{00000039-C351-4241-8AFF-578C540B9D97}"/>
              </c:ext>
            </c:extLst>
          </c:dPt>
          <c:dPt>
            <c:idx val="29"/>
            <c:bubble3D val="0"/>
            <c:spPr>
              <a:solidFill>
                <a:schemeClr val="accent6"/>
              </a:solidFill>
              <a:ln w="9525" cmpd="sng">
                <a:solidFill>
                  <a:schemeClr val="lt1"/>
                </a:solidFill>
              </a:ln>
            </c:spPr>
            <c:extLst>
              <c:ext xmlns:c16="http://schemas.microsoft.com/office/drawing/2014/chart" uri="{C3380CC4-5D6E-409C-BE32-E72D297353CC}">
                <c16:uniqueId val="{0000003B-C351-4241-8AFF-578C540B9D97}"/>
              </c:ext>
            </c:extLst>
          </c:dPt>
          <c:dPt>
            <c:idx val="30"/>
            <c:bubble3D val="0"/>
            <c:spPr>
              <a:solidFill>
                <a:schemeClr val="accent1"/>
              </a:solidFill>
              <a:ln w="9525" cmpd="sng">
                <a:solidFill>
                  <a:schemeClr val="lt1"/>
                </a:solidFill>
              </a:ln>
            </c:spPr>
            <c:extLst>
              <c:ext xmlns:c16="http://schemas.microsoft.com/office/drawing/2014/chart" uri="{C3380CC4-5D6E-409C-BE32-E72D297353CC}">
                <c16:uniqueId val="{0000003D-C351-4241-8AFF-578C540B9D97}"/>
              </c:ext>
            </c:extLst>
          </c:dPt>
          <c:dPt>
            <c:idx val="31"/>
            <c:bubble3D val="0"/>
            <c:spPr>
              <a:solidFill>
                <a:schemeClr val="accent5"/>
              </a:solidFill>
              <a:ln w="9525" cmpd="sng">
                <a:solidFill>
                  <a:schemeClr val="lt1"/>
                </a:solidFill>
              </a:ln>
            </c:spPr>
            <c:extLst>
              <c:ext xmlns:c16="http://schemas.microsoft.com/office/drawing/2014/chart" uri="{C3380CC4-5D6E-409C-BE32-E72D297353CC}">
                <c16:uniqueId val="{0000003F-C351-4241-8AFF-578C540B9D97}"/>
              </c:ext>
            </c:extLst>
          </c:dPt>
          <c:dPt>
            <c:idx val="32"/>
            <c:bubble3D val="0"/>
            <c:spPr>
              <a:solidFill>
                <a:srgbClr val="080E14"/>
              </a:solidFill>
              <a:ln w="9525" cmpd="sng">
                <a:solidFill>
                  <a:schemeClr val="lt1"/>
                </a:solidFill>
              </a:ln>
            </c:spPr>
            <c:extLst>
              <c:ext xmlns:c16="http://schemas.microsoft.com/office/drawing/2014/chart" uri="{C3380CC4-5D6E-409C-BE32-E72D297353CC}">
                <c16:uniqueId val="{00000041-C351-4241-8AFF-578C540B9D97}"/>
              </c:ext>
            </c:extLst>
          </c:dPt>
          <c:cat>
            <c:strRef>
              <c:f>'October Profit and Loss'!$C$20:$C$52</c:f>
              <c:strCache>
                <c:ptCount val="33"/>
                <c:pt idx="0">
                  <c:v>Advertising</c:v>
                </c:pt>
                <c:pt idx="1">
                  <c:v>Contract Labor</c:v>
                </c:pt>
                <c:pt idx="2">
                  <c:v>Credit Card Processing Fees</c:v>
                </c:pt>
                <c:pt idx="3">
                  <c:v>Bank Fees</c:v>
                </c:pt>
                <c:pt idx="4">
                  <c:v>Business Insurance</c:v>
                </c:pt>
                <c:pt idx="5">
                  <c:v>Interest Paid</c:v>
                </c:pt>
                <c:pt idx="6">
                  <c:v>Legal Fees</c:v>
                </c:pt>
                <c:pt idx="7">
                  <c:v>Accounting Fees</c:v>
                </c:pt>
                <c:pt idx="8">
                  <c:v>Other Professional Fees</c:v>
                </c:pt>
                <c:pt idx="9">
                  <c:v>Office Expenses</c:v>
                </c:pt>
                <c:pt idx="10">
                  <c:v>Rent Expense</c:v>
                </c:pt>
                <c:pt idx="11">
                  <c:v>Repairs and Maintenance</c:v>
                </c:pt>
                <c:pt idx="12">
                  <c:v>Taxes and Licences</c:v>
                </c:pt>
                <c:pt idx="13">
                  <c:v>Travel Expenses</c:v>
                </c:pt>
                <c:pt idx="14">
                  <c:v>Meal Expenses</c:v>
                </c:pt>
                <c:pt idx="15">
                  <c:v>Utilities</c:v>
                </c:pt>
                <c:pt idx="16">
                  <c:v>Payroll</c:v>
                </c:pt>
                <c:pt idx="17">
                  <c:v>Payoll Taxes </c:v>
                </c:pt>
                <c:pt idx="18">
                  <c:v>Shipping Expenses</c:v>
                </c:pt>
                <c:pt idx="19">
                  <c:v>Dues and Subscriptions</c:v>
                </c:pt>
                <c:pt idx="20">
                  <c:v>Phone Expenses</c:v>
                </c:pt>
                <c:pt idx="21">
                  <c:v>Continuing Education</c:v>
                </c:pt>
                <c:pt idx="22">
                  <c:v>Website Expenses</c:v>
                </c:pt>
                <c:pt idx="23">
                  <c:v>Health Insurance</c:v>
                </c:pt>
                <c:pt idx="24">
                  <c:v>Software Expenses</c:v>
                </c:pt>
                <c:pt idx="25">
                  <c:v>Expense 3</c:v>
                </c:pt>
                <c:pt idx="26">
                  <c:v>Expense 4</c:v>
                </c:pt>
                <c:pt idx="27">
                  <c:v>Expense 5</c:v>
                </c:pt>
                <c:pt idx="28">
                  <c:v>Expense 6</c:v>
                </c:pt>
                <c:pt idx="29">
                  <c:v>Expense 7</c:v>
                </c:pt>
                <c:pt idx="30">
                  <c:v>Expense 8</c:v>
                </c:pt>
                <c:pt idx="31">
                  <c:v>Expense 9</c:v>
                </c:pt>
                <c:pt idx="32">
                  <c:v>Expense 10</c:v>
                </c:pt>
              </c:strCache>
            </c:strRef>
          </c:cat>
          <c:val>
            <c:numRef>
              <c:f>'October Profit and Loss'!$D$20:$D$52</c:f>
              <c:numCache>
                <c:formatCode>"$"#,##0.00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extLst>
            <c:ext xmlns:c16="http://schemas.microsoft.com/office/drawing/2014/chart" uri="{C3380CC4-5D6E-409C-BE32-E72D297353CC}">
              <c16:uniqueId val="{00000042-C351-4241-8AFF-578C540B9D97}"/>
            </c:ext>
          </c:extLst>
        </c:ser>
        <c:dLbls>
          <c:showLegendKey val="0"/>
          <c:showVal val="0"/>
          <c:showCatName val="0"/>
          <c:showSerName val="0"/>
          <c:showPercent val="0"/>
          <c:showBubbleSize val="0"/>
          <c:showLeaderLines val="1"/>
        </c:dLbls>
        <c:firstSliceAng val="0"/>
      </c:pieChart>
    </c:plotArea>
    <c:legend>
      <c:legendPos val="r"/>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b="0">
                <a:solidFill>
                  <a:srgbClr val="757575"/>
                </a:solidFill>
                <a:latin typeface="+mn-lt"/>
              </a:defRPr>
            </a:pPr>
            <a:r>
              <a:rPr b="0">
                <a:solidFill>
                  <a:srgbClr val="757575"/>
                </a:solidFill>
                <a:latin typeface="+mn-lt"/>
              </a:rPr>
              <a:t>Income </a:t>
            </a:r>
          </a:p>
        </c:rich>
      </c:tx>
      <c:overlay val="0"/>
    </c:title>
    <c:autoTitleDeleted val="0"/>
    <c:plotArea>
      <c:layout/>
      <c:pieChart>
        <c:varyColors val="1"/>
        <c:ser>
          <c:idx val="0"/>
          <c:order val="0"/>
          <c:dPt>
            <c:idx val="0"/>
            <c:bubble3D val="0"/>
            <c:spPr>
              <a:solidFill>
                <a:srgbClr val="F1E3DA"/>
              </a:solidFill>
              <a:ln w="9525" cmpd="sng">
                <a:solidFill>
                  <a:schemeClr val="lt1"/>
                </a:solidFill>
              </a:ln>
            </c:spPr>
            <c:extLst>
              <c:ext xmlns:c16="http://schemas.microsoft.com/office/drawing/2014/chart" uri="{C3380CC4-5D6E-409C-BE32-E72D297353CC}">
                <c16:uniqueId val="{00000001-BF16-4BBF-9578-83951DF13ACF}"/>
              </c:ext>
            </c:extLst>
          </c:dPt>
          <c:dPt>
            <c:idx val="1"/>
            <c:bubble3D val="0"/>
            <c:spPr>
              <a:solidFill>
                <a:srgbClr val="EDD6D6"/>
              </a:solidFill>
              <a:ln w="9525" cmpd="sng">
                <a:solidFill>
                  <a:schemeClr val="lt1"/>
                </a:solidFill>
              </a:ln>
            </c:spPr>
            <c:extLst>
              <c:ext xmlns:c16="http://schemas.microsoft.com/office/drawing/2014/chart" uri="{C3380CC4-5D6E-409C-BE32-E72D297353CC}">
                <c16:uniqueId val="{00000003-BF16-4BBF-9578-83951DF13ACF}"/>
              </c:ext>
            </c:extLst>
          </c:dPt>
          <c:dPt>
            <c:idx val="2"/>
            <c:bubble3D val="0"/>
            <c:spPr>
              <a:solidFill>
                <a:srgbClr val="F3EEEC"/>
              </a:solidFill>
              <a:ln w="9525" cmpd="sng">
                <a:solidFill>
                  <a:schemeClr val="lt1"/>
                </a:solidFill>
              </a:ln>
            </c:spPr>
            <c:extLst>
              <c:ext xmlns:c16="http://schemas.microsoft.com/office/drawing/2014/chart" uri="{C3380CC4-5D6E-409C-BE32-E72D297353CC}">
                <c16:uniqueId val="{00000005-BF16-4BBF-9578-83951DF13ACF}"/>
              </c:ext>
            </c:extLst>
          </c:dPt>
          <c:dPt>
            <c:idx val="3"/>
            <c:bubble3D val="0"/>
            <c:spPr>
              <a:solidFill>
                <a:srgbClr val="E6D9CD"/>
              </a:solidFill>
              <a:ln w="9525" cmpd="sng">
                <a:solidFill>
                  <a:schemeClr val="lt1"/>
                </a:solidFill>
              </a:ln>
            </c:spPr>
            <c:extLst>
              <c:ext xmlns:c16="http://schemas.microsoft.com/office/drawing/2014/chart" uri="{C3380CC4-5D6E-409C-BE32-E72D297353CC}">
                <c16:uniqueId val="{00000007-BF16-4BBF-9578-83951DF13ACF}"/>
              </c:ext>
            </c:extLst>
          </c:dPt>
          <c:dPt>
            <c:idx val="4"/>
            <c:bubble3D val="0"/>
            <c:spPr>
              <a:solidFill>
                <a:srgbClr val="E1D3D0"/>
              </a:solidFill>
              <a:ln w="9525" cmpd="sng">
                <a:solidFill>
                  <a:schemeClr val="lt1"/>
                </a:solidFill>
              </a:ln>
            </c:spPr>
            <c:extLst>
              <c:ext xmlns:c16="http://schemas.microsoft.com/office/drawing/2014/chart" uri="{C3380CC4-5D6E-409C-BE32-E72D297353CC}">
                <c16:uniqueId val="{00000009-BF16-4BBF-9578-83951DF13ACF}"/>
              </c:ext>
            </c:extLst>
          </c:dPt>
          <c:dPt>
            <c:idx val="5"/>
            <c:bubble3D val="0"/>
            <c:spPr>
              <a:solidFill>
                <a:srgbClr val="F1E3DA"/>
              </a:solidFill>
              <a:ln w="9525" cmpd="sng">
                <a:solidFill>
                  <a:schemeClr val="lt1"/>
                </a:solidFill>
              </a:ln>
            </c:spPr>
            <c:extLst>
              <c:ext xmlns:c16="http://schemas.microsoft.com/office/drawing/2014/chart" uri="{C3380CC4-5D6E-409C-BE32-E72D297353CC}">
                <c16:uniqueId val="{0000000B-BF16-4BBF-9578-83951DF13ACF}"/>
              </c:ext>
            </c:extLst>
          </c:dPt>
          <c:dPt>
            <c:idx val="6"/>
            <c:bubble3D val="0"/>
            <c:spPr>
              <a:solidFill>
                <a:srgbClr val="F3EEEC"/>
              </a:solidFill>
              <a:ln w="9525" cmpd="sng">
                <a:solidFill>
                  <a:schemeClr val="lt1"/>
                </a:solidFill>
              </a:ln>
            </c:spPr>
            <c:extLst>
              <c:ext xmlns:c16="http://schemas.microsoft.com/office/drawing/2014/chart" uri="{C3380CC4-5D6E-409C-BE32-E72D297353CC}">
                <c16:uniqueId val="{0000000D-BF16-4BBF-9578-83951DF13ACF}"/>
              </c:ext>
            </c:extLst>
          </c:dPt>
          <c:dPt>
            <c:idx val="7"/>
            <c:bubble3D val="0"/>
            <c:spPr>
              <a:solidFill>
                <a:srgbClr val="E9DEDB"/>
              </a:solidFill>
              <a:ln w="9525" cmpd="sng">
                <a:solidFill>
                  <a:schemeClr val="lt1"/>
                </a:solidFill>
              </a:ln>
            </c:spPr>
            <c:extLst>
              <c:ext xmlns:c16="http://schemas.microsoft.com/office/drawing/2014/chart" uri="{C3380CC4-5D6E-409C-BE32-E72D297353CC}">
                <c16:uniqueId val="{0000000F-BF16-4BBF-9578-83951DF13ACF}"/>
              </c:ext>
            </c:extLst>
          </c:dPt>
          <c:dPt>
            <c:idx val="8"/>
            <c:bubble3D val="0"/>
            <c:spPr>
              <a:solidFill>
                <a:srgbClr val="F2EAE2"/>
              </a:solidFill>
              <a:ln w="9525" cmpd="sng">
                <a:solidFill>
                  <a:schemeClr val="lt1"/>
                </a:solidFill>
              </a:ln>
            </c:spPr>
            <c:extLst>
              <c:ext xmlns:c16="http://schemas.microsoft.com/office/drawing/2014/chart" uri="{C3380CC4-5D6E-409C-BE32-E72D297353CC}">
                <c16:uniqueId val="{00000011-BF16-4BBF-9578-83951DF13ACF}"/>
              </c:ext>
            </c:extLst>
          </c:dPt>
          <c:dPt>
            <c:idx val="9"/>
            <c:bubble3D val="0"/>
            <c:spPr>
              <a:solidFill>
                <a:srgbClr val="EEE4DC"/>
              </a:solidFill>
              <a:ln w="9525" cmpd="sng">
                <a:solidFill>
                  <a:schemeClr val="lt1"/>
                </a:solidFill>
              </a:ln>
            </c:spPr>
            <c:extLst>
              <c:ext xmlns:c16="http://schemas.microsoft.com/office/drawing/2014/chart" uri="{C3380CC4-5D6E-409C-BE32-E72D297353CC}">
                <c16:uniqueId val="{00000013-BF16-4BBF-9578-83951DF13ACF}"/>
              </c:ext>
            </c:extLst>
          </c:dPt>
          <c:cat>
            <c:strRef>
              <c:f>'November Profit and Loss'!$C$7:$C$16</c:f>
              <c:strCache>
                <c:ptCount val="10"/>
                <c:pt idx="0">
                  <c:v>Income Type 1 </c:v>
                </c:pt>
                <c:pt idx="1">
                  <c:v>Affiliate Income</c:v>
                </c:pt>
                <c:pt idx="2">
                  <c:v>Product/Service 3</c:v>
                </c:pt>
                <c:pt idx="3">
                  <c:v>Product/Service 4</c:v>
                </c:pt>
                <c:pt idx="4">
                  <c:v>Product/Service 5</c:v>
                </c:pt>
                <c:pt idx="5">
                  <c:v>Product/Service 6</c:v>
                </c:pt>
                <c:pt idx="6">
                  <c:v>Product/Service 7</c:v>
                </c:pt>
                <c:pt idx="7">
                  <c:v>Product/Service 8</c:v>
                </c:pt>
                <c:pt idx="8">
                  <c:v>Product/Service 9</c:v>
                </c:pt>
                <c:pt idx="9">
                  <c:v>Product/Service 10</c:v>
                </c:pt>
              </c:strCache>
            </c:strRef>
          </c:cat>
          <c:val>
            <c:numRef>
              <c:f>'November Profit and Loss'!$D$7:$D$16</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14-BF16-4BBF-9578-83951DF13ACF}"/>
            </c:ext>
          </c:extLst>
        </c:ser>
        <c:dLbls>
          <c:showLegendKey val="0"/>
          <c:showVal val="0"/>
          <c:showCatName val="0"/>
          <c:showSerName val="0"/>
          <c:showPercent val="0"/>
          <c:showBubbleSize val="0"/>
          <c:showLeaderLines val="1"/>
        </c:dLbls>
        <c:firstSliceAng val="0"/>
      </c:pieChart>
    </c:plotArea>
    <c:legend>
      <c:legendPos val="r"/>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b="0">
                <a:solidFill>
                  <a:srgbClr val="757575"/>
                </a:solidFill>
                <a:latin typeface="+mn-lt"/>
              </a:defRPr>
            </a:pPr>
            <a:r>
              <a:rPr b="0">
                <a:solidFill>
                  <a:srgbClr val="757575"/>
                </a:solidFill>
                <a:latin typeface="+mn-lt"/>
              </a:rPr>
              <a:t>Expenses</a:t>
            </a:r>
          </a:p>
        </c:rich>
      </c:tx>
      <c:overlay val="0"/>
    </c:title>
    <c:autoTitleDeleted val="0"/>
    <c:plotArea>
      <c:layout/>
      <c:pieChart>
        <c:varyColors val="1"/>
        <c:ser>
          <c:idx val="0"/>
          <c:order val="0"/>
          <c:dPt>
            <c:idx val="0"/>
            <c:bubble3D val="0"/>
            <c:spPr>
              <a:solidFill>
                <a:schemeClr val="accent2"/>
              </a:solidFill>
              <a:ln w="9525" cmpd="sng">
                <a:solidFill>
                  <a:schemeClr val="lt1"/>
                </a:solidFill>
              </a:ln>
            </c:spPr>
            <c:extLst>
              <c:ext xmlns:c16="http://schemas.microsoft.com/office/drawing/2014/chart" uri="{C3380CC4-5D6E-409C-BE32-E72D297353CC}">
                <c16:uniqueId val="{00000001-557E-43C1-ABB4-E45C8CB310BC}"/>
              </c:ext>
            </c:extLst>
          </c:dPt>
          <c:dPt>
            <c:idx val="1"/>
            <c:bubble3D val="0"/>
            <c:spPr>
              <a:solidFill>
                <a:srgbClr val="F1E3DA"/>
              </a:solidFill>
              <a:ln w="9525" cmpd="sng">
                <a:solidFill>
                  <a:schemeClr val="lt1"/>
                </a:solidFill>
              </a:ln>
            </c:spPr>
            <c:extLst>
              <c:ext xmlns:c16="http://schemas.microsoft.com/office/drawing/2014/chart" uri="{C3380CC4-5D6E-409C-BE32-E72D297353CC}">
                <c16:uniqueId val="{00000003-557E-43C1-ABB4-E45C8CB310BC}"/>
              </c:ext>
            </c:extLst>
          </c:dPt>
          <c:dPt>
            <c:idx val="2"/>
            <c:bubble3D val="0"/>
            <c:spPr>
              <a:solidFill>
                <a:srgbClr val="EDD6D6"/>
              </a:solidFill>
              <a:ln w="9525" cmpd="sng">
                <a:solidFill>
                  <a:schemeClr val="lt1"/>
                </a:solidFill>
              </a:ln>
            </c:spPr>
            <c:extLst>
              <c:ext xmlns:c16="http://schemas.microsoft.com/office/drawing/2014/chart" uri="{C3380CC4-5D6E-409C-BE32-E72D297353CC}">
                <c16:uniqueId val="{00000005-557E-43C1-ABB4-E45C8CB310BC}"/>
              </c:ext>
            </c:extLst>
          </c:dPt>
          <c:dPt>
            <c:idx val="3"/>
            <c:bubble3D val="0"/>
            <c:spPr>
              <a:solidFill>
                <a:srgbClr val="F3EEEC"/>
              </a:solidFill>
              <a:ln w="9525" cmpd="sng">
                <a:solidFill>
                  <a:schemeClr val="lt1"/>
                </a:solidFill>
              </a:ln>
            </c:spPr>
            <c:extLst>
              <c:ext xmlns:c16="http://schemas.microsoft.com/office/drawing/2014/chart" uri="{C3380CC4-5D6E-409C-BE32-E72D297353CC}">
                <c16:uniqueId val="{00000007-557E-43C1-ABB4-E45C8CB310BC}"/>
              </c:ext>
            </c:extLst>
          </c:dPt>
          <c:dPt>
            <c:idx val="4"/>
            <c:bubble3D val="0"/>
            <c:spPr>
              <a:solidFill>
                <a:srgbClr val="E9DEDB"/>
              </a:solidFill>
              <a:ln w="9525" cmpd="sng">
                <a:solidFill>
                  <a:schemeClr val="lt1"/>
                </a:solidFill>
              </a:ln>
            </c:spPr>
            <c:extLst>
              <c:ext xmlns:c16="http://schemas.microsoft.com/office/drawing/2014/chart" uri="{C3380CC4-5D6E-409C-BE32-E72D297353CC}">
                <c16:uniqueId val="{00000009-557E-43C1-ABB4-E45C8CB310BC}"/>
              </c:ext>
            </c:extLst>
          </c:dPt>
          <c:dPt>
            <c:idx val="5"/>
            <c:bubble3D val="0"/>
            <c:spPr>
              <a:solidFill>
                <a:srgbClr val="E1D3D0"/>
              </a:solidFill>
              <a:ln w="9525" cmpd="sng">
                <a:solidFill>
                  <a:schemeClr val="lt1"/>
                </a:solidFill>
              </a:ln>
            </c:spPr>
            <c:extLst>
              <c:ext xmlns:c16="http://schemas.microsoft.com/office/drawing/2014/chart" uri="{C3380CC4-5D6E-409C-BE32-E72D297353CC}">
                <c16:uniqueId val="{0000000B-557E-43C1-ABB4-E45C8CB310BC}"/>
              </c:ext>
            </c:extLst>
          </c:dPt>
          <c:dPt>
            <c:idx val="6"/>
            <c:bubble3D val="0"/>
            <c:spPr>
              <a:solidFill>
                <a:srgbClr val="EBD8D0"/>
              </a:solidFill>
              <a:ln w="9525" cmpd="sng">
                <a:solidFill>
                  <a:schemeClr val="lt1"/>
                </a:solidFill>
              </a:ln>
            </c:spPr>
            <c:extLst>
              <c:ext xmlns:c16="http://schemas.microsoft.com/office/drawing/2014/chart" uri="{C3380CC4-5D6E-409C-BE32-E72D297353CC}">
                <c16:uniqueId val="{0000000D-557E-43C1-ABB4-E45C8CB310BC}"/>
              </c:ext>
            </c:extLst>
          </c:dPt>
          <c:dPt>
            <c:idx val="7"/>
            <c:bubble3D val="0"/>
            <c:spPr>
              <a:solidFill>
                <a:srgbClr val="E6D9CD"/>
              </a:solidFill>
              <a:ln w="9525" cmpd="sng">
                <a:solidFill>
                  <a:schemeClr val="lt1"/>
                </a:solidFill>
              </a:ln>
            </c:spPr>
            <c:extLst>
              <c:ext xmlns:c16="http://schemas.microsoft.com/office/drawing/2014/chart" uri="{C3380CC4-5D6E-409C-BE32-E72D297353CC}">
                <c16:uniqueId val="{0000000F-557E-43C1-ABB4-E45C8CB310BC}"/>
              </c:ext>
            </c:extLst>
          </c:dPt>
          <c:dPt>
            <c:idx val="8"/>
            <c:bubble3D val="0"/>
            <c:spPr>
              <a:solidFill>
                <a:srgbClr val="D8C6B4"/>
              </a:solidFill>
              <a:ln w="9525" cmpd="sng">
                <a:solidFill>
                  <a:schemeClr val="lt1"/>
                </a:solidFill>
              </a:ln>
            </c:spPr>
            <c:extLst>
              <c:ext xmlns:c16="http://schemas.microsoft.com/office/drawing/2014/chart" uri="{C3380CC4-5D6E-409C-BE32-E72D297353CC}">
                <c16:uniqueId val="{00000011-557E-43C1-ABB4-E45C8CB310BC}"/>
              </c:ext>
            </c:extLst>
          </c:dPt>
          <c:dPt>
            <c:idx val="9"/>
            <c:bubble3D val="0"/>
            <c:spPr>
              <a:solidFill>
                <a:srgbClr val="F3E8E5"/>
              </a:solidFill>
              <a:ln w="9525" cmpd="sng">
                <a:solidFill>
                  <a:schemeClr val="lt1"/>
                </a:solidFill>
              </a:ln>
            </c:spPr>
            <c:extLst>
              <c:ext xmlns:c16="http://schemas.microsoft.com/office/drawing/2014/chart" uri="{C3380CC4-5D6E-409C-BE32-E72D297353CC}">
                <c16:uniqueId val="{00000013-557E-43C1-ABB4-E45C8CB310BC}"/>
              </c:ext>
            </c:extLst>
          </c:dPt>
          <c:dPt>
            <c:idx val="10"/>
            <c:bubble3D val="0"/>
            <c:spPr>
              <a:solidFill>
                <a:srgbClr val="E1D3D0"/>
              </a:solidFill>
              <a:ln w="9525" cmpd="sng">
                <a:solidFill>
                  <a:schemeClr val="lt1"/>
                </a:solidFill>
              </a:ln>
            </c:spPr>
            <c:extLst>
              <c:ext xmlns:c16="http://schemas.microsoft.com/office/drawing/2014/chart" uri="{C3380CC4-5D6E-409C-BE32-E72D297353CC}">
                <c16:uniqueId val="{00000015-557E-43C1-ABB4-E45C8CB310BC}"/>
              </c:ext>
            </c:extLst>
          </c:dPt>
          <c:dPt>
            <c:idx val="11"/>
            <c:bubble3D val="0"/>
            <c:spPr>
              <a:solidFill>
                <a:srgbClr val="EBD8D0"/>
              </a:solidFill>
              <a:ln w="9525" cmpd="sng">
                <a:solidFill>
                  <a:schemeClr val="lt1"/>
                </a:solidFill>
              </a:ln>
            </c:spPr>
            <c:extLst>
              <c:ext xmlns:c16="http://schemas.microsoft.com/office/drawing/2014/chart" uri="{C3380CC4-5D6E-409C-BE32-E72D297353CC}">
                <c16:uniqueId val="{00000017-557E-43C1-ABB4-E45C8CB310BC}"/>
              </c:ext>
            </c:extLst>
          </c:dPt>
          <c:dPt>
            <c:idx val="12"/>
            <c:bubble3D val="0"/>
            <c:spPr>
              <a:solidFill>
                <a:srgbClr val="F1E3DA"/>
              </a:solidFill>
              <a:ln w="9525" cmpd="sng">
                <a:solidFill>
                  <a:schemeClr val="lt1"/>
                </a:solidFill>
              </a:ln>
            </c:spPr>
            <c:extLst>
              <c:ext xmlns:c16="http://schemas.microsoft.com/office/drawing/2014/chart" uri="{C3380CC4-5D6E-409C-BE32-E72D297353CC}">
                <c16:uniqueId val="{00000019-557E-43C1-ABB4-E45C8CB310BC}"/>
              </c:ext>
            </c:extLst>
          </c:dPt>
          <c:dPt>
            <c:idx val="13"/>
            <c:bubble3D val="0"/>
            <c:spPr>
              <a:solidFill>
                <a:srgbClr val="E1D3D0"/>
              </a:solidFill>
              <a:ln w="9525" cmpd="sng">
                <a:solidFill>
                  <a:schemeClr val="lt1"/>
                </a:solidFill>
              </a:ln>
            </c:spPr>
            <c:extLst>
              <c:ext xmlns:c16="http://schemas.microsoft.com/office/drawing/2014/chart" uri="{C3380CC4-5D6E-409C-BE32-E72D297353CC}">
                <c16:uniqueId val="{0000001B-557E-43C1-ABB4-E45C8CB310BC}"/>
              </c:ext>
            </c:extLst>
          </c:dPt>
          <c:dPt>
            <c:idx val="14"/>
            <c:bubble3D val="0"/>
            <c:spPr>
              <a:solidFill>
                <a:srgbClr val="F3EEEC"/>
              </a:solidFill>
              <a:ln w="9525" cmpd="sng">
                <a:solidFill>
                  <a:schemeClr val="lt1"/>
                </a:solidFill>
              </a:ln>
            </c:spPr>
            <c:extLst>
              <c:ext xmlns:c16="http://schemas.microsoft.com/office/drawing/2014/chart" uri="{C3380CC4-5D6E-409C-BE32-E72D297353CC}">
                <c16:uniqueId val="{0000001D-557E-43C1-ABB4-E45C8CB310BC}"/>
              </c:ext>
            </c:extLst>
          </c:dPt>
          <c:dPt>
            <c:idx val="15"/>
            <c:bubble3D val="0"/>
            <c:spPr>
              <a:solidFill>
                <a:srgbClr val="E6D9CD"/>
              </a:solidFill>
              <a:ln w="9525" cmpd="sng">
                <a:solidFill>
                  <a:schemeClr val="lt1"/>
                </a:solidFill>
              </a:ln>
            </c:spPr>
            <c:extLst>
              <c:ext xmlns:c16="http://schemas.microsoft.com/office/drawing/2014/chart" uri="{C3380CC4-5D6E-409C-BE32-E72D297353CC}">
                <c16:uniqueId val="{0000001F-557E-43C1-ABB4-E45C8CB310BC}"/>
              </c:ext>
            </c:extLst>
          </c:dPt>
          <c:dPt>
            <c:idx val="16"/>
            <c:bubble3D val="0"/>
            <c:spPr>
              <a:solidFill>
                <a:srgbClr val="EBD8D0"/>
              </a:solidFill>
              <a:ln w="9525" cmpd="sng">
                <a:solidFill>
                  <a:schemeClr val="lt1"/>
                </a:solidFill>
              </a:ln>
            </c:spPr>
            <c:extLst>
              <c:ext xmlns:c16="http://schemas.microsoft.com/office/drawing/2014/chart" uri="{C3380CC4-5D6E-409C-BE32-E72D297353CC}">
                <c16:uniqueId val="{00000021-557E-43C1-ABB4-E45C8CB310BC}"/>
              </c:ext>
            </c:extLst>
          </c:dPt>
          <c:dPt>
            <c:idx val="17"/>
            <c:bubble3D val="0"/>
            <c:spPr>
              <a:solidFill>
                <a:srgbClr val="EDE1D6"/>
              </a:solidFill>
              <a:ln w="9525" cmpd="sng">
                <a:solidFill>
                  <a:schemeClr val="lt1"/>
                </a:solidFill>
              </a:ln>
            </c:spPr>
            <c:extLst>
              <c:ext xmlns:c16="http://schemas.microsoft.com/office/drawing/2014/chart" uri="{C3380CC4-5D6E-409C-BE32-E72D297353CC}">
                <c16:uniqueId val="{00000023-557E-43C1-ABB4-E45C8CB310BC}"/>
              </c:ext>
            </c:extLst>
          </c:dPt>
          <c:dPt>
            <c:idx val="18"/>
            <c:bubble3D val="0"/>
            <c:spPr>
              <a:solidFill>
                <a:srgbClr val="D8C6B4"/>
              </a:solidFill>
              <a:ln w="9525" cmpd="sng">
                <a:solidFill>
                  <a:schemeClr val="lt1"/>
                </a:solidFill>
              </a:ln>
            </c:spPr>
            <c:extLst>
              <c:ext xmlns:c16="http://schemas.microsoft.com/office/drawing/2014/chart" uri="{C3380CC4-5D6E-409C-BE32-E72D297353CC}">
                <c16:uniqueId val="{00000025-557E-43C1-ABB4-E45C8CB310BC}"/>
              </c:ext>
            </c:extLst>
          </c:dPt>
          <c:dPt>
            <c:idx val="19"/>
            <c:bubble3D val="0"/>
            <c:spPr>
              <a:solidFill>
                <a:srgbClr val="EBD8D0"/>
              </a:solidFill>
              <a:ln w="9525" cmpd="sng">
                <a:solidFill>
                  <a:schemeClr val="lt1"/>
                </a:solidFill>
              </a:ln>
            </c:spPr>
            <c:extLst>
              <c:ext xmlns:c16="http://schemas.microsoft.com/office/drawing/2014/chart" uri="{C3380CC4-5D6E-409C-BE32-E72D297353CC}">
                <c16:uniqueId val="{00000027-557E-43C1-ABB4-E45C8CB310BC}"/>
              </c:ext>
            </c:extLst>
          </c:dPt>
          <c:dPt>
            <c:idx val="20"/>
            <c:bubble3D val="0"/>
            <c:spPr>
              <a:solidFill>
                <a:srgbClr val="D8C6B4"/>
              </a:solidFill>
              <a:ln w="9525" cmpd="sng">
                <a:solidFill>
                  <a:schemeClr val="lt1"/>
                </a:solidFill>
              </a:ln>
            </c:spPr>
            <c:extLst>
              <c:ext xmlns:c16="http://schemas.microsoft.com/office/drawing/2014/chart" uri="{C3380CC4-5D6E-409C-BE32-E72D297353CC}">
                <c16:uniqueId val="{00000029-557E-43C1-ABB4-E45C8CB310BC}"/>
              </c:ext>
            </c:extLst>
          </c:dPt>
          <c:dPt>
            <c:idx val="21"/>
            <c:bubble3D val="0"/>
            <c:spPr>
              <a:solidFill>
                <a:schemeClr val="accent2"/>
              </a:solidFill>
              <a:ln w="9525" cmpd="sng">
                <a:solidFill>
                  <a:schemeClr val="lt1"/>
                </a:solidFill>
              </a:ln>
            </c:spPr>
            <c:extLst>
              <c:ext xmlns:c16="http://schemas.microsoft.com/office/drawing/2014/chart" uri="{C3380CC4-5D6E-409C-BE32-E72D297353CC}">
                <c16:uniqueId val="{0000002B-557E-43C1-ABB4-E45C8CB310BC}"/>
              </c:ext>
            </c:extLst>
          </c:dPt>
          <c:dPt>
            <c:idx val="22"/>
            <c:bubble3D val="0"/>
            <c:spPr>
              <a:solidFill>
                <a:schemeClr val="accent1"/>
              </a:solidFill>
              <a:ln w="9525" cmpd="sng">
                <a:solidFill>
                  <a:schemeClr val="lt1"/>
                </a:solidFill>
              </a:ln>
            </c:spPr>
            <c:extLst>
              <c:ext xmlns:c16="http://schemas.microsoft.com/office/drawing/2014/chart" uri="{C3380CC4-5D6E-409C-BE32-E72D297353CC}">
                <c16:uniqueId val="{0000002D-557E-43C1-ABB4-E45C8CB310BC}"/>
              </c:ext>
            </c:extLst>
          </c:dPt>
          <c:dPt>
            <c:idx val="23"/>
            <c:bubble3D val="0"/>
            <c:spPr>
              <a:solidFill>
                <a:schemeClr val="accent5"/>
              </a:solidFill>
              <a:ln w="9525" cmpd="sng">
                <a:solidFill>
                  <a:schemeClr val="lt1"/>
                </a:solidFill>
              </a:ln>
            </c:spPr>
            <c:extLst>
              <c:ext xmlns:c16="http://schemas.microsoft.com/office/drawing/2014/chart" uri="{C3380CC4-5D6E-409C-BE32-E72D297353CC}">
                <c16:uniqueId val="{0000002F-557E-43C1-ABB4-E45C8CB310BC}"/>
              </c:ext>
            </c:extLst>
          </c:dPt>
          <c:dPt>
            <c:idx val="24"/>
            <c:bubble3D val="0"/>
            <c:spPr>
              <a:solidFill>
                <a:schemeClr val="accent6"/>
              </a:solidFill>
              <a:ln w="9525" cmpd="sng">
                <a:solidFill>
                  <a:schemeClr val="lt1"/>
                </a:solidFill>
              </a:ln>
            </c:spPr>
            <c:extLst>
              <c:ext xmlns:c16="http://schemas.microsoft.com/office/drawing/2014/chart" uri="{C3380CC4-5D6E-409C-BE32-E72D297353CC}">
                <c16:uniqueId val="{00000031-557E-43C1-ABB4-E45C8CB310BC}"/>
              </c:ext>
            </c:extLst>
          </c:dPt>
          <c:dPt>
            <c:idx val="25"/>
            <c:bubble3D val="0"/>
            <c:spPr>
              <a:solidFill>
                <a:schemeClr val="accent1"/>
              </a:solidFill>
              <a:ln w="9525" cmpd="sng">
                <a:solidFill>
                  <a:schemeClr val="lt1"/>
                </a:solidFill>
              </a:ln>
            </c:spPr>
            <c:extLst>
              <c:ext xmlns:c16="http://schemas.microsoft.com/office/drawing/2014/chart" uri="{C3380CC4-5D6E-409C-BE32-E72D297353CC}">
                <c16:uniqueId val="{00000033-557E-43C1-ABB4-E45C8CB310BC}"/>
              </c:ext>
            </c:extLst>
          </c:dPt>
          <c:dPt>
            <c:idx val="26"/>
            <c:bubble3D val="0"/>
            <c:spPr>
              <a:solidFill>
                <a:schemeClr val="accent4"/>
              </a:solidFill>
              <a:ln w="9525" cmpd="sng">
                <a:solidFill>
                  <a:schemeClr val="lt1"/>
                </a:solidFill>
              </a:ln>
            </c:spPr>
            <c:extLst>
              <c:ext xmlns:c16="http://schemas.microsoft.com/office/drawing/2014/chart" uri="{C3380CC4-5D6E-409C-BE32-E72D297353CC}">
                <c16:uniqueId val="{00000035-557E-43C1-ABB4-E45C8CB310BC}"/>
              </c:ext>
            </c:extLst>
          </c:dPt>
          <c:dPt>
            <c:idx val="27"/>
            <c:bubble3D val="0"/>
            <c:spPr>
              <a:solidFill>
                <a:schemeClr val="accent5"/>
              </a:solidFill>
              <a:ln w="9525" cmpd="sng">
                <a:solidFill>
                  <a:schemeClr val="lt1"/>
                </a:solidFill>
              </a:ln>
            </c:spPr>
            <c:extLst>
              <c:ext xmlns:c16="http://schemas.microsoft.com/office/drawing/2014/chart" uri="{C3380CC4-5D6E-409C-BE32-E72D297353CC}">
                <c16:uniqueId val="{00000037-557E-43C1-ABB4-E45C8CB310BC}"/>
              </c:ext>
            </c:extLst>
          </c:dPt>
          <c:dPt>
            <c:idx val="28"/>
            <c:bubble3D val="0"/>
            <c:spPr>
              <a:solidFill>
                <a:schemeClr val="accent2"/>
              </a:solidFill>
              <a:ln w="9525" cmpd="sng">
                <a:solidFill>
                  <a:schemeClr val="lt1"/>
                </a:solidFill>
              </a:ln>
            </c:spPr>
            <c:extLst>
              <c:ext xmlns:c16="http://schemas.microsoft.com/office/drawing/2014/chart" uri="{C3380CC4-5D6E-409C-BE32-E72D297353CC}">
                <c16:uniqueId val="{00000039-557E-43C1-ABB4-E45C8CB310BC}"/>
              </c:ext>
            </c:extLst>
          </c:dPt>
          <c:dPt>
            <c:idx val="29"/>
            <c:bubble3D val="0"/>
            <c:spPr>
              <a:solidFill>
                <a:schemeClr val="accent6"/>
              </a:solidFill>
              <a:ln w="9525" cmpd="sng">
                <a:solidFill>
                  <a:schemeClr val="lt1"/>
                </a:solidFill>
              </a:ln>
            </c:spPr>
            <c:extLst>
              <c:ext xmlns:c16="http://schemas.microsoft.com/office/drawing/2014/chart" uri="{C3380CC4-5D6E-409C-BE32-E72D297353CC}">
                <c16:uniqueId val="{0000003B-557E-43C1-ABB4-E45C8CB310BC}"/>
              </c:ext>
            </c:extLst>
          </c:dPt>
          <c:dPt>
            <c:idx val="30"/>
            <c:bubble3D val="0"/>
            <c:spPr>
              <a:solidFill>
                <a:schemeClr val="accent1"/>
              </a:solidFill>
              <a:ln w="9525" cmpd="sng">
                <a:solidFill>
                  <a:schemeClr val="lt1"/>
                </a:solidFill>
              </a:ln>
            </c:spPr>
            <c:extLst>
              <c:ext xmlns:c16="http://schemas.microsoft.com/office/drawing/2014/chart" uri="{C3380CC4-5D6E-409C-BE32-E72D297353CC}">
                <c16:uniqueId val="{0000003D-557E-43C1-ABB4-E45C8CB310BC}"/>
              </c:ext>
            </c:extLst>
          </c:dPt>
          <c:dPt>
            <c:idx val="31"/>
            <c:bubble3D val="0"/>
            <c:spPr>
              <a:solidFill>
                <a:schemeClr val="accent5"/>
              </a:solidFill>
              <a:ln w="9525" cmpd="sng">
                <a:solidFill>
                  <a:schemeClr val="lt1"/>
                </a:solidFill>
              </a:ln>
            </c:spPr>
            <c:extLst>
              <c:ext xmlns:c16="http://schemas.microsoft.com/office/drawing/2014/chart" uri="{C3380CC4-5D6E-409C-BE32-E72D297353CC}">
                <c16:uniqueId val="{0000003F-557E-43C1-ABB4-E45C8CB310BC}"/>
              </c:ext>
            </c:extLst>
          </c:dPt>
          <c:dPt>
            <c:idx val="32"/>
            <c:bubble3D val="0"/>
            <c:spPr>
              <a:solidFill>
                <a:srgbClr val="080E14"/>
              </a:solidFill>
              <a:ln w="9525" cmpd="sng">
                <a:solidFill>
                  <a:schemeClr val="lt1"/>
                </a:solidFill>
              </a:ln>
            </c:spPr>
            <c:extLst>
              <c:ext xmlns:c16="http://schemas.microsoft.com/office/drawing/2014/chart" uri="{C3380CC4-5D6E-409C-BE32-E72D297353CC}">
                <c16:uniqueId val="{00000041-557E-43C1-ABB4-E45C8CB310BC}"/>
              </c:ext>
            </c:extLst>
          </c:dPt>
          <c:cat>
            <c:strRef>
              <c:f>'November Profit and Loss'!$C$20:$C$52</c:f>
              <c:strCache>
                <c:ptCount val="33"/>
                <c:pt idx="0">
                  <c:v>Advertising</c:v>
                </c:pt>
                <c:pt idx="1">
                  <c:v>Contract Labor</c:v>
                </c:pt>
                <c:pt idx="2">
                  <c:v>Credit Card Processing Fees</c:v>
                </c:pt>
                <c:pt idx="3">
                  <c:v>Bank Fees</c:v>
                </c:pt>
                <c:pt idx="4">
                  <c:v>Business Insurance</c:v>
                </c:pt>
                <c:pt idx="5">
                  <c:v>Interest Paid</c:v>
                </c:pt>
                <c:pt idx="6">
                  <c:v>Legal Fees</c:v>
                </c:pt>
                <c:pt idx="7">
                  <c:v>Accounting Fees</c:v>
                </c:pt>
                <c:pt idx="8">
                  <c:v>Other Professional Fees</c:v>
                </c:pt>
                <c:pt idx="9">
                  <c:v>Office Expenses</c:v>
                </c:pt>
                <c:pt idx="10">
                  <c:v>Rent Expense</c:v>
                </c:pt>
                <c:pt idx="11">
                  <c:v>Repairs and Maintenance</c:v>
                </c:pt>
                <c:pt idx="12">
                  <c:v>Taxes and Licences</c:v>
                </c:pt>
                <c:pt idx="13">
                  <c:v>Travel Expenses</c:v>
                </c:pt>
                <c:pt idx="14">
                  <c:v>Meal Expenses</c:v>
                </c:pt>
                <c:pt idx="15">
                  <c:v>Utilities</c:v>
                </c:pt>
                <c:pt idx="16">
                  <c:v>Payroll</c:v>
                </c:pt>
                <c:pt idx="17">
                  <c:v>Payoll Taxes </c:v>
                </c:pt>
                <c:pt idx="18">
                  <c:v>Shipping Expenses</c:v>
                </c:pt>
                <c:pt idx="19">
                  <c:v>Dues and Subscriptions</c:v>
                </c:pt>
                <c:pt idx="20">
                  <c:v>Phone Expenses</c:v>
                </c:pt>
                <c:pt idx="21">
                  <c:v>Continuing Education</c:v>
                </c:pt>
                <c:pt idx="22">
                  <c:v>Website Expenses</c:v>
                </c:pt>
                <c:pt idx="23">
                  <c:v>Health Insurance</c:v>
                </c:pt>
                <c:pt idx="24">
                  <c:v>Software Expenses</c:v>
                </c:pt>
                <c:pt idx="25">
                  <c:v>Expense 3</c:v>
                </c:pt>
                <c:pt idx="26">
                  <c:v>Expense 4</c:v>
                </c:pt>
                <c:pt idx="27">
                  <c:v>Expense 5</c:v>
                </c:pt>
                <c:pt idx="28">
                  <c:v>Expense 6</c:v>
                </c:pt>
                <c:pt idx="29">
                  <c:v>Expense 7</c:v>
                </c:pt>
                <c:pt idx="30">
                  <c:v>Expense 8</c:v>
                </c:pt>
                <c:pt idx="31">
                  <c:v>Expense 9</c:v>
                </c:pt>
                <c:pt idx="32">
                  <c:v>Expense 10</c:v>
                </c:pt>
              </c:strCache>
            </c:strRef>
          </c:cat>
          <c:val>
            <c:numRef>
              <c:f>'November Profit and Loss'!$D$20:$D$52</c:f>
              <c:numCache>
                <c:formatCode>"$"#,##0.00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extLst>
            <c:ext xmlns:c16="http://schemas.microsoft.com/office/drawing/2014/chart" uri="{C3380CC4-5D6E-409C-BE32-E72D297353CC}">
              <c16:uniqueId val="{00000042-557E-43C1-ABB4-E45C8CB310BC}"/>
            </c:ext>
          </c:extLst>
        </c:ser>
        <c:dLbls>
          <c:showLegendKey val="0"/>
          <c:showVal val="0"/>
          <c:showCatName val="0"/>
          <c:showSerName val="0"/>
          <c:showPercent val="0"/>
          <c:showBubbleSize val="0"/>
          <c:showLeaderLines val="1"/>
        </c:dLbls>
        <c:firstSliceAng val="0"/>
      </c:pieChart>
    </c:plotArea>
    <c:legend>
      <c:legendPos val="r"/>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b="0">
                <a:solidFill>
                  <a:srgbClr val="757575"/>
                </a:solidFill>
                <a:latin typeface="+mn-lt"/>
              </a:defRPr>
            </a:pPr>
            <a:r>
              <a:rPr b="0">
                <a:solidFill>
                  <a:srgbClr val="757575"/>
                </a:solidFill>
                <a:latin typeface="+mn-lt"/>
              </a:rPr>
              <a:t>Income </a:t>
            </a:r>
          </a:p>
        </c:rich>
      </c:tx>
      <c:overlay val="0"/>
    </c:title>
    <c:autoTitleDeleted val="0"/>
    <c:plotArea>
      <c:layout/>
      <c:pieChart>
        <c:varyColors val="1"/>
        <c:ser>
          <c:idx val="0"/>
          <c:order val="0"/>
          <c:dPt>
            <c:idx val="0"/>
            <c:bubble3D val="0"/>
            <c:spPr>
              <a:solidFill>
                <a:srgbClr val="F1E3DA"/>
              </a:solidFill>
              <a:ln w="9525" cmpd="sng">
                <a:solidFill>
                  <a:schemeClr val="lt1"/>
                </a:solidFill>
              </a:ln>
            </c:spPr>
            <c:extLst>
              <c:ext xmlns:c16="http://schemas.microsoft.com/office/drawing/2014/chart" uri="{C3380CC4-5D6E-409C-BE32-E72D297353CC}">
                <c16:uniqueId val="{00000001-A7A7-423D-AF20-32B72329D2B8}"/>
              </c:ext>
            </c:extLst>
          </c:dPt>
          <c:dPt>
            <c:idx val="1"/>
            <c:bubble3D val="0"/>
            <c:spPr>
              <a:solidFill>
                <a:srgbClr val="EDD6D6"/>
              </a:solidFill>
              <a:ln w="9525" cmpd="sng">
                <a:solidFill>
                  <a:schemeClr val="lt1"/>
                </a:solidFill>
              </a:ln>
            </c:spPr>
            <c:extLst>
              <c:ext xmlns:c16="http://schemas.microsoft.com/office/drawing/2014/chart" uri="{C3380CC4-5D6E-409C-BE32-E72D297353CC}">
                <c16:uniqueId val="{00000003-A7A7-423D-AF20-32B72329D2B8}"/>
              </c:ext>
            </c:extLst>
          </c:dPt>
          <c:dPt>
            <c:idx val="2"/>
            <c:bubble3D val="0"/>
            <c:spPr>
              <a:solidFill>
                <a:srgbClr val="F3EEEC"/>
              </a:solidFill>
              <a:ln w="9525" cmpd="sng">
                <a:solidFill>
                  <a:schemeClr val="lt1"/>
                </a:solidFill>
              </a:ln>
            </c:spPr>
            <c:extLst>
              <c:ext xmlns:c16="http://schemas.microsoft.com/office/drawing/2014/chart" uri="{C3380CC4-5D6E-409C-BE32-E72D297353CC}">
                <c16:uniqueId val="{00000005-A7A7-423D-AF20-32B72329D2B8}"/>
              </c:ext>
            </c:extLst>
          </c:dPt>
          <c:dPt>
            <c:idx val="3"/>
            <c:bubble3D val="0"/>
            <c:spPr>
              <a:solidFill>
                <a:srgbClr val="E6D9CD"/>
              </a:solidFill>
              <a:ln w="9525" cmpd="sng">
                <a:solidFill>
                  <a:schemeClr val="lt1"/>
                </a:solidFill>
              </a:ln>
            </c:spPr>
            <c:extLst>
              <c:ext xmlns:c16="http://schemas.microsoft.com/office/drawing/2014/chart" uri="{C3380CC4-5D6E-409C-BE32-E72D297353CC}">
                <c16:uniqueId val="{00000007-A7A7-423D-AF20-32B72329D2B8}"/>
              </c:ext>
            </c:extLst>
          </c:dPt>
          <c:dPt>
            <c:idx val="4"/>
            <c:bubble3D val="0"/>
            <c:spPr>
              <a:solidFill>
                <a:srgbClr val="E1D3D0"/>
              </a:solidFill>
              <a:ln w="9525" cmpd="sng">
                <a:solidFill>
                  <a:schemeClr val="lt1"/>
                </a:solidFill>
              </a:ln>
            </c:spPr>
            <c:extLst>
              <c:ext xmlns:c16="http://schemas.microsoft.com/office/drawing/2014/chart" uri="{C3380CC4-5D6E-409C-BE32-E72D297353CC}">
                <c16:uniqueId val="{00000009-A7A7-423D-AF20-32B72329D2B8}"/>
              </c:ext>
            </c:extLst>
          </c:dPt>
          <c:dPt>
            <c:idx val="5"/>
            <c:bubble3D val="0"/>
            <c:spPr>
              <a:solidFill>
                <a:srgbClr val="F1E3DA"/>
              </a:solidFill>
              <a:ln w="9525" cmpd="sng">
                <a:solidFill>
                  <a:schemeClr val="lt1"/>
                </a:solidFill>
              </a:ln>
            </c:spPr>
            <c:extLst>
              <c:ext xmlns:c16="http://schemas.microsoft.com/office/drawing/2014/chart" uri="{C3380CC4-5D6E-409C-BE32-E72D297353CC}">
                <c16:uniqueId val="{0000000B-A7A7-423D-AF20-32B72329D2B8}"/>
              </c:ext>
            </c:extLst>
          </c:dPt>
          <c:dPt>
            <c:idx val="6"/>
            <c:bubble3D val="0"/>
            <c:spPr>
              <a:solidFill>
                <a:srgbClr val="F3EEEC"/>
              </a:solidFill>
              <a:ln w="9525" cmpd="sng">
                <a:solidFill>
                  <a:schemeClr val="lt1"/>
                </a:solidFill>
              </a:ln>
            </c:spPr>
            <c:extLst>
              <c:ext xmlns:c16="http://schemas.microsoft.com/office/drawing/2014/chart" uri="{C3380CC4-5D6E-409C-BE32-E72D297353CC}">
                <c16:uniqueId val="{0000000D-A7A7-423D-AF20-32B72329D2B8}"/>
              </c:ext>
            </c:extLst>
          </c:dPt>
          <c:dPt>
            <c:idx val="7"/>
            <c:bubble3D val="0"/>
            <c:spPr>
              <a:solidFill>
                <a:srgbClr val="E9DEDB"/>
              </a:solidFill>
              <a:ln w="9525" cmpd="sng">
                <a:solidFill>
                  <a:schemeClr val="lt1"/>
                </a:solidFill>
              </a:ln>
            </c:spPr>
            <c:extLst>
              <c:ext xmlns:c16="http://schemas.microsoft.com/office/drawing/2014/chart" uri="{C3380CC4-5D6E-409C-BE32-E72D297353CC}">
                <c16:uniqueId val="{0000000F-A7A7-423D-AF20-32B72329D2B8}"/>
              </c:ext>
            </c:extLst>
          </c:dPt>
          <c:dPt>
            <c:idx val="8"/>
            <c:bubble3D val="0"/>
            <c:spPr>
              <a:solidFill>
                <a:srgbClr val="F2EAE2"/>
              </a:solidFill>
              <a:ln w="9525" cmpd="sng">
                <a:solidFill>
                  <a:schemeClr val="lt1"/>
                </a:solidFill>
              </a:ln>
            </c:spPr>
            <c:extLst>
              <c:ext xmlns:c16="http://schemas.microsoft.com/office/drawing/2014/chart" uri="{C3380CC4-5D6E-409C-BE32-E72D297353CC}">
                <c16:uniqueId val="{00000011-A7A7-423D-AF20-32B72329D2B8}"/>
              </c:ext>
            </c:extLst>
          </c:dPt>
          <c:dPt>
            <c:idx val="9"/>
            <c:bubble3D val="0"/>
            <c:spPr>
              <a:solidFill>
                <a:srgbClr val="EEE4DC"/>
              </a:solidFill>
              <a:ln w="9525" cmpd="sng">
                <a:solidFill>
                  <a:schemeClr val="lt1"/>
                </a:solidFill>
              </a:ln>
            </c:spPr>
            <c:extLst>
              <c:ext xmlns:c16="http://schemas.microsoft.com/office/drawing/2014/chart" uri="{C3380CC4-5D6E-409C-BE32-E72D297353CC}">
                <c16:uniqueId val="{00000013-A7A7-423D-AF20-32B72329D2B8}"/>
              </c:ext>
            </c:extLst>
          </c:dPt>
          <c:cat>
            <c:strRef>
              <c:f>'December Profit and Loss'!$C$7:$C$16</c:f>
              <c:strCache>
                <c:ptCount val="10"/>
                <c:pt idx="0">
                  <c:v>Income Type 1 </c:v>
                </c:pt>
                <c:pt idx="1">
                  <c:v>Affiliate Income</c:v>
                </c:pt>
                <c:pt idx="2">
                  <c:v>Product/Service 3</c:v>
                </c:pt>
                <c:pt idx="3">
                  <c:v>Product/Service 4</c:v>
                </c:pt>
                <c:pt idx="4">
                  <c:v>Product/Service 5</c:v>
                </c:pt>
                <c:pt idx="5">
                  <c:v>Product/Service 6</c:v>
                </c:pt>
                <c:pt idx="6">
                  <c:v>Product/Service 7</c:v>
                </c:pt>
                <c:pt idx="7">
                  <c:v>Product/Service 8</c:v>
                </c:pt>
                <c:pt idx="8">
                  <c:v>Product/Service 9</c:v>
                </c:pt>
                <c:pt idx="9">
                  <c:v>Product/Service 10</c:v>
                </c:pt>
              </c:strCache>
            </c:strRef>
          </c:cat>
          <c:val>
            <c:numRef>
              <c:f>'December Profit and Loss'!$D$7:$D$16</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14-A7A7-423D-AF20-32B72329D2B8}"/>
            </c:ext>
          </c:extLst>
        </c:ser>
        <c:dLbls>
          <c:showLegendKey val="0"/>
          <c:showVal val="0"/>
          <c:showCatName val="0"/>
          <c:showSerName val="0"/>
          <c:showPercent val="0"/>
          <c:showBubbleSize val="0"/>
          <c:showLeaderLines val="1"/>
        </c:dLbls>
        <c:firstSliceAng val="0"/>
      </c:pieChart>
    </c:plotArea>
    <c:legend>
      <c:legendPos val="r"/>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b="0">
                <a:solidFill>
                  <a:srgbClr val="757575"/>
                </a:solidFill>
                <a:latin typeface="+mn-lt"/>
              </a:defRPr>
            </a:pPr>
            <a:r>
              <a:rPr b="0">
                <a:solidFill>
                  <a:srgbClr val="757575"/>
                </a:solidFill>
                <a:latin typeface="+mn-lt"/>
              </a:rPr>
              <a:t>Expenses</a:t>
            </a:r>
          </a:p>
        </c:rich>
      </c:tx>
      <c:overlay val="0"/>
    </c:title>
    <c:autoTitleDeleted val="0"/>
    <c:plotArea>
      <c:layout/>
      <c:pieChart>
        <c:varyColors val="1"/>
        <c:ser>
          <c:idx val="0"/>
          <c:order val="0"/>
          <c:dPt>
            <c:idx val="0"/>
            <c:bubble3D val="0"/>
            <c:spPr>
              <a:solidFill>
                <a:schemeClr val="accent2"/>
              </a:solidFill>
              <a:ln w="9525" cmpd="sng">
                <a:solidFill>
                  <a:schemeClr val="lt1"/>
                </a:solidFill>
              </a:ln>
            </c:spPr>
            <c:extLst>
              <c:ext xmlns:c16="http://schemas.microsoft.com/office/drawing/2014/chart" uri="{C3380CC4-5D6E-409C-BE32-E72D297353CC}">
                <c16:uniqueId val="{00000001-3032-46FA-ACCD-51A686464D19}"/>
              </c:ext>
            </c:extLst>
          </c:dPt>
          <c:dPt>
            <c:idx val="1"/>
            <c:bubble3D val="0"/>
            <c:spPr>
              <a:solidFill>
                <a:srgbClr val="F1E3DA"/>
              </a:solidFill>
              <a:ln w="9525" cmpd="sng">
                <a:solidFill>
                  <a:schemeClr val="lt1"/>
                </a:solidFill>
              </a:ln>
            </c:spPr>
            <c:extLst>
              <c:ext xmlns:c16="http://schemas.microsoft.com/office/drawing/2014/chart" uri="{C3380CC4-5D6E-409C-BE32-E72D297353CC}">
                <c16:uniqueId val="{00000003-3032-46FA-ACCD-51A686464D19}"/>
              </c:ext>
            </c:extLst>
          </c:dPt>
          <c:dPt>
            <c:idx val="2"/>
            <c:bubble3D val="0"/>
            <c:spPr>
              <a:solidFill>
                <a:srgbClr val="EDD6D6"/>
              </a:solidFill>
              <a:ln w="9525" cmpd="sng">
                <a:solidFill>
                  <a:schemeClr val="lt1"/>
                </a:solidFill>
              </a:ln>
            </c:spPr>
            <c:extLst>
              <c:ext xmlns:c16="http://schemas.microsoft.com/office/drawing/2014/chart" uri="{C3380CC4-5D6E-409C-BE32-E72D297353CC}">
                <c16:uniqueId val="{00000005-3032-46FA-ACCD-51A686464D19}"/>
              </c:ext>
            </c:extLst>
          </c:dPt>
          <c:dPt>
            <c:idx val="3"/>
            <c:bubble3D val="0"/>
            <c:spPr>
              <a:solidFill>
                <a:srgbClr val="F3EEEC"/>
              </a:solidFill>
              <a:ln w="9525" cmpd="sng">
                <a:solidFill>
                  <a:schemeClr val="lt1"/>
                </a:solidFill>
              </a:ln>
            </c:spPr>
            <c:extLst>
              <c:ext xmlns:c16="http://schemas.microsoft.com/office/drawing/2014/chart" uri="{C3380CC4-5D6E-409C-BE32-E72D297353CC}">
                <c16:uniqueId val="{00000007-3032-46FA-ACCD-51A686464D19}"/>
              </c:ext>
            </c:extLst>
          </c:dPt>
          <c:dPt>
            <c:idx val="4"/>
            <c:bubble3D val="0"/>
            <c:spPr>
              <a:solidFill>
                <a:srgbClr val="E9DEDB"/>
              </a:solidFill>
              <a:ln w="9525" cmpd="sng">
                <a:solidFill>
                  <a:schemeClr val="lt1"/>
                </a:solidFill>
              </a:ln>
            </c:spPr>
            <c:extLst>
              <c:ext xmlns:c16="http://schemas.microsoft.com/office/drawing/2014/chart" uri="{C3380CC4-5D6E-409C-BE32-E72D297353CC}">
                <c16:uniqueId val="{00000009-3032-46FA-ACCD-51A686464D19}"/>
              </c:ext>
            </c:extLst>
          </c:dPt>
          <c:dPt>
            <c:idx val="5"/>
            <c:bubble3D val="0"/>
            <c:spPr>
              <a:solidFill>
                <a:srgbClr val="E1D3D0"/>
              </a:solidFill>
              <a:ln w="9525" cmpd="sng">
                <a:solidFill>
                  <a:schemeClr val="lt1"/>
                </a:solidFill>
              </a:ln>
            </c:spPr>
            <c:extLst>
              <c:ext xmlns:c16="http://schemas.microsoft.com/office/drawing/2014/chart" uri="{C3380CC4-5D6E-409C-BE32-E72D297353CC}">
                <c16:uniqueId val="{0000000B-3032-46FA-ACCD-51A686464D19}"/>
              </c:ext>
            </c:extLst>
          </c:dPt>
          <c:dPt>
            <c:idx val="6"/>
            <c:bubble3D val="0"/>
            <c:spPr>
              <a:solidFill>
                <a:srgbClr val="EBD8D0"/>
              </a:solidFill>
              <a:ln w="9525" cmpd="sng">
                <a:solidFill>
                  <a:schemeClr val="lt1"/>
                </a:solidFill>
              </a:ln>
            </c:spPr>
            <c:extLst>
              <c:ext xmlns:c16="http://schemas.microsoft.com/office/drawing/2014/chart" uri="{C3380CC4-5D6E-409C-BE32-E72D297353CC}">
                <c16:uniqueId val="{0000000D-3032-46FA-ACCD-51A686464D19}"/>
              </c:ext>
            </c:extLst>
          </c:dPt>
          <c:dPt>
            <c:idx val="7"/>
            <c:bubble3D val="0"/>
            <c:spPr>
              <a:solidFill>
                <a:srgbClr val="E6D9CD"/>
              </a:solidFill>
              <a:ln w="9525" cmpd="sng">
                <a:solidFill>
                  <a:schemeClr val="lt1"/>
                </a:solidFill>
              </a:ln>
            </c:spPr>
            <c:extLst>
              <c:ext xmlns:c16="http://schemas.microsoft.com/office/drawing/2014/chart" uri="{C3380CC4-5D6E-409C-BE32-E72D297353CC}">
                <c16:uniqueId val="{0000000F-3032-46FA-ACCD-51A686464D19}"/>
              </c:ext>
            </c:extLst>
          </c:dPt>
          <c:dPt>
            <c:idx val="8"/>
            <c:bubble3D val="0"/>
            <c:spPr>
              <a:solidFill>
                <a:srgbClr val="D8C6B4"/>
              </a:solidFill>
              <a:ln w="9525" cmpd="sng">
                <a:solidFill>
                  <a:schemeClr val="lt1"/>
                </a:solidFill>
              </a:ln>
            </c:spPr>
            <c:extLst>
              <c:ext xmlns:c16="http://schemas.microsoft.com/office/drawing/2014/chart" uri="{C3380CC4-5D6E-409C-BE32-E72D297353CC}">
                <c16:uniqueId val="{00000011-3032-46FA-ACCD-51A686464D19}"/>
              </c:ext>
            </c:extLst>
          </c:dPt>
          <c:dPt>
            <c:idx val="9"/>
            <c:bubble3D val="0"/>
            <c:spPr>
              <a:solidFill>
                <a:srgbClr val="F3E8E5"/>
              </a:solidFill>
              <a:ln w="9525" cmpd="sng">
                <a:solidFill>
                  <a:schemeClr val="lt1"/>
                </a:solidFill>
              </a:ln>
            </c:spPr>
            <c:extLst>
              <c:ext xmlns:c16="http://schemas.microsoft.com/office/drawing/2014/chart" uri="{C3380CC4-5D6E-409C-BE32-E72D297353CC}">
                <c16:uniqueId val="{00000013-3032-46FA-ACCD-51A686464D19}"/>
              </c:ext>
            </c:extLst>
          </c:dPt>
          <c:dPt>
            <c:idx val="10"/>
            <c:bubble3D val="0"/>
            <c:spPr>
              <a:solidFill>
                <a:srgbClr val="E1D3D0"/>
              </a:solidFill>
              <a:ln w="9525" cmpd="sng">
                <a:solidFill>
                  <a:schemeClr val="lt1"/>
                </a:solidFill>
              </a:ln>
            </c:spPr>
            <c:extLst>
              <c:ext xmlns:c16="http://schemas.microsoft.com/office/drawing/2014/chart" uri="{C3380CC4-5D6E-409C-BE32-E72D297353CC}">
                <c16:uniqueId val="{00000015-3032-46FA-ACCD-51A686464D19}"/>
              </c:ext>
            </c:extLst>
          </c:dPt>
          <c:dPt>
            <c:idx val="11"/>
            <c:bubble3D val="0"/>
            <c:spPr>
              <a:solidFill>
                <a:srgbClr val="EBD8D0"/>
              </a:solidFill>
              <a:ln w="9525" cmpd="sng">
                <a:solidFill>
                  <a:schemeClr val="lt1"/>
                </a:solidFill>
              </a:ln>
            </c:spPr>
            <c:extLst>
              <c:ext xmlns:c16="http://schemas.microsoft.com/office/drawing/2014/chart" uri="{C3380CC4-5D6E-409C-BE32-E72D297353CC}">
                <c16:uniqueId val="{00000017-3032-46FA-ACCD-51A686464D19}"/>
              </c:ext>
            </c:extLst>
          </c:dPt>
          <c:dPt>
            <c:idx val="12"/>
            <c:bubble3D val="0"/>
            <c:spPr>
              <a:solidFill>
                <a:srgbClr val="F1E3DA"/>
              </a:solidFill>
              <a:ln w="9525" cmpd="sng">
                <a:solidFill>
                  <a:schemeClr val="lt1"/>
                </a:solidFill>
              </a:ln>
            </c:spPr>
            <c:extLst>
              <c:ext xmlns:c16="http://schemas.microsoft.com/office/drawing/2014/chart" uri="{C3380CC4-5D6E-409C-BE32-E72D297353CC}">
                <c16:uniqueId val="{00000019-3032-46FA-ACCD-51A686464D19}"/>
              </c:ext>
            </c:extLst>
          </c:dPt>
          <c:dPt>
            <c:idx val="13"/>
            <c:bubble3D val="0"/>
            <c:spPr>
              <a:solidFill>
                <a:srgbClr val="E1D3D0"/>
              </a:solidFill>
              <a:ln w="9525" cmpd="sng">
                <a:solidFill>
                  <a:schemeClr val="lt1"/>
                </a:solidFill>
              </a:ln>
            </c:spPr>
            <c:extLst>
              <c:ext xmlns:c16="http://schemas.microsoft.com/office/drawing/2014/chart" uri="{C3380CC4-5D6E-409C-BE32-E72D297353CC}">
                <c16:uniqueId val="{0000001B-3032-46FA-ACCD-51A686464D19}"/>
              </c:ext>
            </c:extLst>
          </c:dPt>
          <c:dPt>
            <c:idx val="14"/>
            <c:bubble3D val="0"/>
            <c:spPr>
              <a:solidFill>
                <a:srgbClr val="F3EEEC"/>
              </a:solidFill>
              <a:ln w="9525" cmpd="sng">
                <a:solidFill>
                  <a:schemeClr val="lt1"/>
                </a:solidFill>
              </a:ln>
            </c:spPr>
            <c:extLst>
              <c:ext xmlns:c16="http://schemas.microsoft.com/office/drawing/2014/chart" uri="{C3380CC4-5D6E-409C-BE32-E72D297353CC}">
                <c16:uniqueId val="{0000001D-3032-46FA-ACCD-51A686464D19}"/>
              </c:ext>
            </c:extLst>
          </c:dPt>
          <c:dPt>
            <c:idx val="15"/>
            <c:bubble3D val="0"/>
            <c:spPr>
              <a:solidFill>
                <a:srgbClr val="E6D9CD"/>
              </a:solidFill>
              <a:ln w="9525" cmpd="sng">
                <a:solidFill>
                  <a:schemeClr val="lt1"/>
                </a:solidFill>
              </a:ln>
            </c:spPr>
            <c:extLst>
              <c:ext xmlns:c16="http://schemas.microsoft.com/office/drawing/2014/chart" uri="{C3380CC4-5D6E-409C-BE32-E72D297353CC}">
                <c16:uniqueId val="{0000001F-3032-46FA-ACCD-51A686464D19}"/>
              </c:ext>
            </c:extLst>
          </c:dPt>
          <c:dPt>
            <c:idx val="16"/>
            <c:bubble3D val="0"/>
            <c:spPr>
              <a:solidFill>
                <a:srgbClr val="EBD8D0"/>
              </a:solidFill>
              <a:ln w="9525" cmpd="sng">
                <a:solidFill>
                  <a:schemeClr val="lt1"/>
                </a:solidFill>
              </a:ln>
            </c:spPr>
            <c:extLst>
              <c:ext xmlns:c16="http://schemas.microsoft.com/office/drawing/2014/chart" uri="{C3380CC4-5D6E-409C-BE32-E72D297353CC}">
                <c16:uniqueId val="{00000021-3032-46FA-ACCD-51A686464D19}"/>
              </c:ext>
            </c:extLst>
          </c:dPt>
          <c:dPt>
            <c:idx val="17"/>
            <c:bubble3D val="0"/>
            <c:spPr>
              <a:solidFill>
                <a:srgbClr val="EDE1D6"/>
              </a:solidFill>
              <a:ln w="9525" cmpd="sng">
                <a:solidFill>
                  <a:schemeClr val="lt1"/>
                </a:solidFill>
              </a:ln>
            </c:spPr>
            <c:extLst>
              <c:ext xmlns:c16="http://schemas.microsoft.com/office/drawing/2014/chart" uri="{C3380CC4-5D6E-409C-BE32-E72D297353CC}">
                <c16:uniqueId val="{00000023-3032-46FA-ACCD-51A686464D19}"/>
              </c:ext>
            </c:extLst>
          </c:dPt>
          <c:dPt>
            <c:idx val="18"/>
            <c:bubble3D val="0"/>
            <c:spPr>
              <a:solidFill>
                <a:srgbClr val="D8C6B4"/>
              </a:solidFill>
              <a:ln w="9525" cmpd="sng">
                <a:solidFill>
                  <a:schemeClr val="lt1"/>
                </a:solidFill>
              </a:ln>
            </c:spPr>
            <c:extLst>
              <c:ext xmlns:c16="http://schemas.microsoft.com/office/drawing/2014/chart" uri="{C3380CC4-5D6E-409C-BE32-E72D297353CC}">
                <c16:uniqueId val="{00000025-3032-46FA-ACCD-51A686464D19}"/>
              </c:ext>
            </c:extLst>
          </c:dPt>
          <c:dPt>
            <c:idx val="19"/>
            <c:bubble3D val="0"/>
            <c:spPr>
              <a:solidFill>
                <a:srgbClr val="EBD8D0"/>
              </a:solidFill>
              <a:ln w="9525" cmpd="sng">
                <a:solidFill>
                  <a:schemeClr val="lt1"/>
                </a:solidFill>
              </a:ln>
            </c:spPr>
            <c:extLst>
              <c:ext xmlns:c16="http://schemas.microsoft.com/office/drawing/2014/chart" uri="{C3380CC4-5D6E-409C-BE32-E72D297353CC}">
                <c16:uniqueId val="{00000027-3032-46FA-ACCD-51A686464D19}"/>
              </c:ext>
            </c:extLst>
          </c:dPt>
          <c:dPt>
            <c:idx val="20"/>
            <c:bubble3D val="0"/>
            <c:spPr>
              <a:solidFill>
                <a:srgbClr val="D8C6B4"/>
              </a:solidFill>
              <a:ln w="9525" cmpd="sng">
                <a:solidFill>
                  <a:schemeClr val="lt1"/>
                </a:solidFill>
              </a:ln>
            </c:spPr>
            <c:extLst>
              <c:ext xmlns:c16="http://schemas.microsoft.com/office/drawing/2014/chart" uri="{C3380CC4-5D6E-409C-BE32-E72D297353CC}">
                <c16:uniqueId val="{00000029-3032-46FA-ACCD-51A686464D19}"/>
              </c:ext>
            </c:extLst>
          </c:dPt>
          <c:dPt>
            <c:idx val="21"/>
            <c:bubble3D val="0"/>
            <c:spPr>
              <a:solidFill>
                <a:schemeClr val="accent2"/>
              </a:solidFill>
              <a:ln w="9525" cmpd="sng">
                <a:solidFill>
                  <a:schemeClr val="lt1"/>
                </a:solidFill>
              </a:ln>
            </c:spPr>
            <c:extLst>
              <c:ext xmlns:c16="http://schemas.microsoft.com/office/drawing/2014/chart" uri="{C3380CC4-5D6E-409C-BE32-E72D297353CC}">
                <c16:uniqueId val="{0000002B-3032-46FA-ACCD-51A686464D19}"/>
              </c:ext>
            </c:extLst>
          </c:dPt>
          <c:dPt>
            <c:idx val="22"/>
            <c:bubble3D val="0"/>
            <c:spPr>
              <a:solidFill>
                <a:schemeClr val="accent1"/>
              </a:solidFill>
              <a:ln w="9525" cmpd="sng">
                <a:solidFill>
                  <a:schemeClr val="lt1"/>
                </a:solidFill>
              </a:ln>
            </c:spPr>
            <c:extLst>
              <c:ext xmlns:c16="http://schemas.microsoft.com/office/drawing/2014/chart" uri="{C3380CC4-5D6E-409C-BE32-E72D297353CC}">
                <c16:uniqueId val="{0000002D-3032-46FA-ACCD-51A686464D19}"/>
              </c:ext>
            </c:extLst>
          </c:dPt>
          <c:dPt>
            <c:idx val="23"/>
            <c:bubble3D val="0"/>
            <c:spPr>
              <a:solidFill>
                <a:schemeClr val="accent5"/>
              </a:solidFill>
              <a:ln w="9525" cmpd="sng">
                <a:solidFill>
                  <a:schemeClr val="lt1"/>
                </a:solidFill>
              </a:ln>
            </c:spPr>
            <c:extLst>
              <c:ext xmlns:c16="http://schemas.microsoft.com/office/drawing/2014/chart" uri="{C3380CC4-5D6E-409C-BE32-E72D297353CC}">
                <c16:uniqueId val="{0000002F-3032-46FA-ACCD-51A686464D19}"/>
              </c:ext>
            </c:extLst>
          </c:dPt>
          <c:dPt>
            <c:idx val="24"/>
            <c:bubble3D val="0"/>
            <c:spPr>
              <a:solidFill>
                <a:schemeClr val="accent6"/>
              </a:solidFill>
              <a:ln w="9525" cmpd="sng">
                <a:solidFill>
                  <a:schemeClr val="lt1"/>
                </a:solidFill>
              </a:ln>
            </c:spPr>
            <c:extLst>
              <c:ext xmlns:c16="http://schemas.microsoft.com/office/drawing/2014/chart" uri="{C3380CC4-5D6E-409C-BE32-E72D297353CC}">
                <c16:uniqueId val="{00000031-3032-46FA-ACCD-51A686464D19}"/>
              </c:ext>
            </c:extLst>
          </c:dPt>
          <c:dPt>
            <c:idx val="25"/>
            <c:bubble3D val="0"/>
            <c:spPr>
              <a:solidFill>
                <a:schemeClr val="accent1"/>
              </a:solidFill>
              <a:ln w="9525" cmpd="sng">
                <a:solidFill>
                  <a:schemeClr val="lt1"/>
                </a:solidFill>
              </a:ln>
            </c:spPr>
            <c:extLst>
              <c:ext xmlns:c16="http://schemas.microsoft.com/office/drawing/2014/chart" uri="{C3380CC4-5D6E-409C-BE32-E72D297353CC}">
                <c16:uniqueId val="{00000033-3032-46FA-ACCD-51A686464D19}"/>
              </c:ext>
            </c:extLst>
          </c:dPt>
          <c:dPt>
            <c:idx val="26"/>
            <c:bubble3D val="0"/>
            <c:spPr>
              <a:solidFill>
                <a:schemeClr val="accent4"/>
              </a:solidFill>
              <a:ln w="9525" cmpd="sng">
                <a:solidFill>
                  <a:schemeClr val="lt1"/>
                </a:solidFill>
              </a:ln>
            </c:spPr>
            <c:extLst>
              <c:ext xmlns:c16="http://schemas.microsoft.com/office/drawing/2014/chart" uri="{C3380CC4-5D6E-409C-BE32-E72D297353CC}">
                <c16:uniqueId val="{00000035-3032-46FA-ACCD-51A686464D19}"/>
              </c:ext>
            </c:extLst>
          </c:dPt>
          <c:dPt>
            <c:idx val="27"/>
            <c:bubble3D val="0"/>
            <c:spPr>
              <a:solidFill>
                <a:schemeClr val="accent5"/>
              </a:solidFill>
              <a:ln w="9525" cmpd="sng">
                <a:solidFill>
                  <a:schemeClr val="lt1"/>
                </a:solidFill>
              </a:ln>
            </c:spPr>
            <c:extLst>
              <c:ext xmlns:c16="http://schemas.microsoft.com/office/drawing/2014/chart" uri="{C3380CC4-5D6E-409C-BE32-E72D297353CC}">
                <c16:uniqueId val="{00000037-3032-46FA-ACCD-51A686464D19}"/>
              </c:ext>
            </c:extLst>
          </c:dPt>
          <c:dPt>
            <c:idx val="28"/>
            <c:bubble3D val="0"/>
            <c:spPr>
              <a:solidFill>
                <a:schemeClr val="accent2"/>
              </a:solidFill>
              <a:ln w="9525" cmpd="sng">
                <a:solidFill>
                  <a:schemeClr val="lt1"/>
                </a:solidFill>
              </a:ln>
            </c:spPr>
            <c:extLst>
              <c:ext xmlns:c16="http://schemas.microsoft.com/office/drawing/2014/chart" uri="{C3380CC4-5D6E-409C-BE32-E72D297353CC}">
                <c16:uniqueId val="{00000039-3032-46FA-ACCD-51A686464D19}"/>
              </c:ext>
            </c:extLst>
          </c:dPt>
          <c:dPt>
            <c:idx val="29"/>
            <c:bubble3D val="0"/>
            <c:spPr>
              <a:solidFill>
                <a:schemeClr val="accent6"/>
              </a:solidFill>
              <a:ln w="9525" cmpd="sng">
                <a:solidFill>
                  <a:schemeClr val="lt1"/>
                </a:solidFill>
              </a:ln>
            </c:spPr>
            <c:extLst>
              <c:ext xmlns:c16="http://schemas.microsoft.com/office/drawing/2014/chart" uri="{C3380CC4-5D6E-409C-BE32-E72D297353CC}">
                <c16:uniqueId val="{0000003B-3032-46FA-ACCD-51A686464D19}"/>
              </c:ext>
            </c:extLst>
          </c:dPt>
          <c:dPt>
            <c:idx val="30"/>
            <c:bubble3D val="0"/>
            <c:spPr>
              <a:solidFill>
                <a:schemeClr val="accent1"/>
              </a:solidFill>
              <a:ln w="9525" cmpd="sng">
                <a:solidFill>
                  <a:schemeClr val="lt1"/>
                </a:solidFill>
              </a:ln>
            </c:spPr>
            <c:extLst>
              <c:ext xmlns:c16="http://schemas.microsoft.com/office/drawing/2014/chart" uri="{C3380CC4-5D6E-409C-BE32-E72D297353CC}">
                <c16:uniqueId val="{0000003D-3032-46FA-ACCD-51A686464D19}"/>
              </c:ext>
            </c:extLst>
          </c:dPt>
          <c:dPt>
            <c:idx val="31"/>
            <c:bubble3D val="0"/>
            <c:spPr>
              <a:solidFill>
                <a:schemeClr val="accent5"/>
              </a:solidFill>
              <a:ln w="9525" cmpd="sng">
                <a:solidFill>
                  <a:schemeClr val="lt1"/>
                </a:solidFill>
              </a:ln>
            </c:spPr>
            <c:extLst>
              <c:ext xmlns:c16="http://schemas.microsoft.com/office/drawing/2014/chart" uri="{C3380CC4-5D6E-409C-BE32-E72D297353CC}">
                <c16:uniqueId val="{0000003F-3032-46FA-ACCD-51A686464D19}"/>
              </c:ext>
            </c:extLst>
          </c:dPt>
          <c:dPt>
            <c:idx val="32"/>
            <c:bubble3D val="0"/>
            <c:spPr>
              <a:solidFill>
                <a:srgbClr val="080E14"/>
              </a:solidFill>
              <a:ln w="9525" cmpd="sng">
                <a:solidFill>
                  <a:schemeClr val="lt1"/>
                </a:solidFill>
              </a:ln>
            </c:spPr>
            <c:extLst>
              <c:ext xmlns:c16="http://schemas.microsoft.com/office/drawing/2014/chart" uri="{C3380CC4-5D6E-409C-BE32-E72D297353CC}">
                <c16:uniqueId val="{00000041-3032-46FA-ACCD-51A686464D19}"/>
              </c:ext>
            </c:extLst>
          </c:dPt>
          <c:cat>
            <c:strRef>
              <c:f>'December Profit and Loss'!$C$20:$C$52</c:f>
              <c:strCache>
                <c:ptCount val="33"/>
                <c:pt idx="0">
                  <c:v>Advertising</c:v>
                </c:pt>
                <c:pt idx="1">
                  <c:v>Contract Labor</c:v>
                </c:pt>
                <c:pt idx="2">
                  <c:v>Credit Card Processing Fees</c:v>
                </c:pt>
                <c:pt idx="3">
                  <c:v>Bank Fees</c:v>
                </c:pt>
                <c:pt idx="4">
                  <c:v>Business Insurance</c:v>
                </c:pt>
                <c:pt idx="5">
                  <c:v>Interest Paid</c:v>
                </c:pt>
                <c:pt idx="6">
                  <c:v>Legal Fees</c:v>
                </c:pt>
                <c:pt idx="7">
                  <c:v>Accounting Fees</c:v>
                </c:pt>
                <c:pt idx="8">
                  <c:v>Other Professional Fees</c:v>
                </c:pt>
                <c:pt idx="9">
                  <c:v>Office Expenses</c:v>
                </c:pt>
                <c:pt idx="10">
                  <c:v>Rent Expense</c:v>
                </c:pt>
                <c:pt idx="11">
                  <c:v>Repairs and Maintenance</c:v>
                </c:pt>
                <c:pt idx="12">
                  <c:v>Taxes and Licences</c:v>
                </c:pt>
                <c:pt idx="13">
                  <c:v>Travel Expenses</c:v>
                </c:pt>
                <c:pt idx="14">
                  <c:v>Meal Expenses</c:v>
                </c:pt>
                <c:pt idx="15">
                  <c:v>Utilities</c:v>
                </c:pt>
                <c:pt idx="16">
                  <c:v>Payroll</c:v>
                </c:pt>
                <c:pt idx="17">
                  <c:v>Payoll Taxes </c:v>
                </c:pt>
                <c:pt idx="18">
                  <c:v>Shipping Expenses</c:v>
                </c:pt>
                <c:pt idx="19">
                  <c:v>Dues and Subscriptions</c:v>
                </c:pt>
                <c:pt idx="20">
                  <c:v>Phone Expenses</c:v>
                </c:pt>
                <c:pt idx="21">
                  <c:v>Continuing Education</c:v>
                </c:pt>
                <c:pt idx="22">
                  <c:v>Website Expenses</c:v>
                </c:pt>
                <c:pt idx="23">
                  <c:v>Health Insurance</c:v>
                </c:pt>
                <c:pt idx="24">
                  <c:v>Software Expenses</c:v>
                </c:pt>
                <c:pt idx="25">
                  <c:v>Expense 3</c:v>
                </c:pt>
                <c:pt idx="26">
                  <c:v>Expense 4</c:v>
                </c:pt>
                <c:pt idx="27">
                  <c:v>Expense 5</c:v>
                </c:pt>
                <c:pt idx="28">
                  <c:v>Expense 6</c:v>
                </c:pt>
                <c:pt idx="29">
                  <c:v>Expense 7</c:v>
                </c:pt>
                <c:pt idx="30">
                  <c:v>Expense 8</c:v>
                </c:pt>
                <c:pt idx="31">
                  <c:v>Expense 9</c:v>
                </c:pt>
                <c:pt idx="32">
                  <c:v>Expense 10</c:v>
                </c:pt>
              </c:strCache>
            </c:strRef>
          </c:cat>
          <c:val>
            <c:numRef>
              <c:f>'December Profit and Loss'!$D$20:$D$52</c:f>
              <c:numCache>
                <c:formatCode>"$"#,##0.00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extLst>
            <c:ext xmlns:c16="http://schemas.microsoft.com/office/drawing/2014/chart" uri="{C3380CC4-5D6E-409C-BE32-E72D297353CC}">
              <c16:uniqueId val="{00000042-3032-46FA-ACCD-51A686464D19}"/>
            </c:ext>
          </c:extLst>
        </c:ser>
        <c:dLbls>
          <c:showLegendKey val="0"/>
          <c:showVal val="0"/>
          <c:showCatName val="0"/>
          <c:showSerName val="0"/>
          <c:showPercent val="0"/>
          <c:showBubbleSize val="0"/>
          <c:showLeaderLines val="1"/>
        </c:dLbls>
        <c:firstSliceAng val="0"/>
      </c:pieChart>
    </c:plotArea>
    <c:legend>
      <c:legendPos val="r"/>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b="0">
                <a:solidFill>
                  <a:srgbClr val="757575"/>
                </a:solidFill>
                <a:latin typeface="+mn-lt"/>
              </a:defRPr>
            </a:pPr>
            <a:r>
              <a:rPr lang="en-US" b="0">
                <a:solidFill>
                  <a:srgbClr val="757575"/>
                </a:solidFill>
                <a:latin typeface="+mn-lt"/>
              </a:rPr>
              <a:t>Income </a:t>
            </a:r>
          </a:p>
        </c:rich>
      </c:tx>
      <c:overlay val="0"/>
    </c:title>
    <c:autoTitleDeleted val="0"/>
    <c:plotArea>
      <c:layout/>
      <c:pieChart>
        <c:varyColors val="1"/>
        <c:ser>
          <c:idx val="0"/>
          <c:order val="0"/>
          <c:dPt>
            <c:idx val="0"/>
            <c:bubble3D val="0"/>
            <c:spPr>
              <a:solidFill>
                <a:srgbClr val="F1E3DA"/>
              </a:solidFill>
              <a:ln w="9525" cmpd="sng">
                <a:solidFill>
                  <a:schemeClr val="lt1"/>
                </a:solidFill>
              </a:ln>
            </c:spPr>
            <c:extLst>
              <c:ext xmlns:c16="http://schemas.microsoft.com/office/drawing/2014/chart" uri="{C3380CC4-5D6E-409C-BE32-E72D297353CC}">
                <c16:uniqueId val="{00000001-9656-44E8-A9D5-A3CEE887C034}"/>
              </c:ext>
            </c:extLst>
          </c:dPt>
          <c:dPt>
            <c:idx val="1"/>
            <c:bubble3D val="0"/>
            <c:spPr>
              <a:solidFill>
                <a:srgbClr val="EDD6D6"/>
              </a:solidFill>
              <a:ln w="9525" cmpd="sng">
                <a:solidFill>
                  <a:schemeClr val="lt1"/>
                </a:solidFill>
              </a:ln>
            </c:spPr>
            <c:extLst>
              <c:ext xmlns:c16="http://schemas.microsoft.com/office/drawing/2014/chart" uri="{C3380CC4-5D6E-409C-BE32-E72D297353CC}">
                <c16:uniqueId val="{00000003-9656-44E8-A9D5-A3CEE887C034}"/>
              </c:ext>
            </c:extLst>
          </c:dPt>
          <c:dPt>
            <c:idx val="2"/>
            <c:bubble3D val="0"/>
            <c:spPr>
              <a:solidFill>
                <a:srgbClr val="F3EEEC"/>
              </a:solidFill>
              <a:ln w="9525" cmpd="sng">
                <a:solidFill>
                  <a:schemeClr val="lt1"/>
                </a:solidFill>
              </a:ln>
            </c:spPr>
            <c:extLst>
              <c:ext xmlns:c16="http://schemas.microsoft.com/office/drawing/2014/chart" uri="{C3380CC4-5D6E-409C-BE32-E72D297353CC}">
                <c16:uniqueId val="{00000005-9656-44E8-A9D5-A3CEE887C034}"/>
              </c:ext>
            </c:extLst>
          </c:dPt>
          <c:dPt>
            <c:idx val="3"/>
            <c:bubble3D val="0"/>
            <c:spPr>
              <a:solidFill>
                <a:srgbClr val="E6D9CD"/>
              </a:solidFill>
              <a:ln w="9525" cmpd="sng">
                <a:solidFill>
                  <a:schemeClr val="lt1"/>
                </a:solidFill>
              </a:ln>
            </c:spPr>
            <c:extLst>
              <c:ext xmlns:c16="http://schemas.microsoft.com/office/drawing/2014/chart" uri="{C3380CC4-5D6E-409C-BE32-E72D297353CC}">
                <c16:uniqueId val="{00000007-9656-44E8-A9D5-A3CEE887C034}"/>
              </c:ext>
            </c:extLst>
          </c:dPt>
          <c:dPt>
            <c:idx val="4"/>
            <c:bubble3D val="0"/>
            <c:spPr>
              <a:solidFill>
                <a:srgbClr val="E1D3D0"/>
              </a:solidFill>
              <a:ln w="9525" cmpd="sng">
                <a:solidFill>
                  <a:schemeClr val="lt1"/>
                </a:solidFill>
              </a:ln>
            </c:spPr>
            <c:extLst>
              <c:ext xmlns:c16="http://schemas.microsoft.com/office/drawing/2014/chart" uri="{C3380CC4-5D6E-409C-BE32-E72D297353CC}">
                <c16:uniqueId val="{00000009-9656-44E8-A9D5-A3CEE887C034}"/>
              </c:ext>
            </c:extLst>
          </c:dPt>
          <c:dPt>
            <c:idx val="5"/>
            <c:bubble3D val="0"/>
            <c:spPr>
              <a:solidFill>
                <a:srgbClr val="F1E3DA"/>
              </a:solidFill>
              <a:ln w="9525" cmpd="sng">
                <a:solidFill>
                  <a:schemeClr val="lt1"/>
                </a:solidFill>
              </a:ln>
            </c:spPr>
            <c:extLst>
              <c:ext xmlns:c16="http://schemas.microsoft.com/office/drawing/2014/chart" uri="{C3380CC4-5D6E-409C-BE32-E72D297353CC}">
                <c16:uniqueId val="{0000000B-9656-44E8-A9D5-A3CEE887C034}"/>
              </c:ext>
            </c:extLst>
          </c:dPt>
          <c:dPt>
            <c:idx val="6"/>
            <c:bubble3D val="0"/>
            <c:spPr>
              <a:solidFill>
                <a:srgbClr val="F3EEEC"/>
              </a:solidFill>
              <a:ln w="9525" cmpd="sng">
                <a:solidFill>
                  <a:schemeClr val="lt1"/>
                </a:solidFill>
              </a:ln>
            </c:spPr>
            <c:extLst>
              <c:ext xmlns:c16="http://schemas.microsoft.com/office/drawing/2014/chart" uri="{C3380CC4-5D6E-409C-BE32-E72D297353CC}">
                <c16:uniqueId val="{0000000D-9656-44E8-A9D5-A3CEE887C034}"/>
              </c:ext>
            </c:extLst>
          </c:dPt>
          <c:dPt>
            <c:idx val="7"/>
            <c:bubble3D val="0"/>
            <c:spPr>
              <a:solidFill>
                <a:srgbClr val="E9DEDB"/>
              </a:solidFill>
              <a:ln w="9525" cmpd="sng">
                <a:solidFill>
                  <a:schemeClr val="lt1"/>
                </a:solidFill>
              </a:ln>
            </c:spPr>
            <c:extLst>
              <c:ext xmlns:c16="http://schemas.microsoft.com/office/drawing/2014/chart" uri="{C3380CC4-5D6E-409C-BE32-E72D297353CC}">
                <c16:uniqueId val="{0000000F-9656-44E8-A9D5-A3CEE887C034}"/>
              </c:ext>
            </c:extLst>
          </c:dPt>
          <c:dPt>
            <c:idx val="8"/>
            <c:bubble3D val="0"/>
            <c:spPr>
              <a:solidFill>
                <a:srgbClr val="F2EAE2"/>
              </a:solidFill>
              <a:ln w="9525" cmpd="sng">
                <a:solidFill>
                  <a:schemeClr val="lt1"/>
                </a:solidFill>
              </a:ln>
            </c:spPr>
            <c:extLst>
              <c:ext xmlns:c16="http://schemas.microsoft.com/office/drawing/2014/chart" uri="{C3380CC4-5D6E-409C-BE32-E72D297353CC}">
                <c16:uniqueId val="{00000011-9656-44E8-A9D5-A3CEE887C034}"/>
              </c:ext>
            </c:extLst>
          </c:dPt>
          <c:dPt>
            <c:idx val="9"/>
            <c:bubble3D val="0"/>
            <c:spPr>
              <a:solidFill>
                <a:srgbClr val="EEE4DC"/>
              </a:solidFill>
              <a:ln w="9525" cmpd="sng">
                <a:solidFill>
                  <a:schemeClr val="lt1"/>
                </a:solidFill>
              </a:ln>
            </c:spPr>
            <c:extLst>
              <c:ext xmlns:c16="http://schemas.microsoft.com/office/drawing/2014/chart" uri="{C3380CC4-5D6E-409C-BE32-E72D297353CC}">
                <c16:uniqueId val="{00000013-9656-44E8-A9D5-A3CEE887C034}"/>
              </c:ext>
            </c:extLst>
          </c:dPt>
          <c:cat>
            <c:strRef>
              <c:f>'January Profit and Loss'!$C$7:$C$16</c:f>
              <c:strCache>
                <c:ptCount val="10"/>
                <c:pt idx="0">
                  <c:v>Income Type 1 </c:v>
                </c:pt>
                <c:pt idx="1">
                  <c:v>Affiliate Income</c:v>
                </c:pt>
                <c:pt idx="2">
                  <c:v>Product/Service 3</c:v>
                </c:pt>
                <c:pt idx="3">
                  <c:v>Product/Service 4</c:v>
                </c:pt>
                <c:pt idx="4">
                  <c:v>Product/Service 5</c:v>
                </c:pt>
                <c:pt idx="5">
                  <c:v>Product/Service 6</c:v>
                </c:pt>
                <c:pt idx="6">
                  <c:v>Product/Service 7</c:v>
                </c:pt>
                <c:pt idx="7">
                  <c:v>Product/Service 8</c:v>
                </c:pt>
                <c:pt idx="8">
                  <c:v>Product/Service 9</c:v>
                </c:pt>
                <c:pt idx="9">
                  <c:v>Product/Service 10</c:v>
                </c:pt>
              </c:strCache>
            </c:strRef>
          </c:cat>
          <c:val>
            <c:numRef>
              <c:f>'January Profit and Loss'!$D$7:$D$16</c:f>
              <c:numCache>
                <c:formatCode>"$"#,##0.00</c:formatCode>
                <c:ptCount val="10"/>
                <c:pt idx="0">
                  <c:v>1025</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14-9656-44E8-A9D5-A3CEE887C034}"/>
            </c:ext>
          </c:extLst>
        </c:ser>
        <c:dLbls>
          <c:showLegendKey val="0"/>
          <c:showVal val="0"/>
          <c:showCatName val="0"/>
          <c:showSerName val="0"/>
          <c:showPercent val="0"/>
          <c:showBubbleSize val="0"/>
          <c:showLeaderLines val="1"/>
        </c:dLbls>
        <c:firstSliceAng val="0"/>
      </c:pieChart>
    </c:plotArea>
    <c:legend>
      <c:legendPos val="r"/>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b="0">
                <a:solidFill>
                  <a:srgbClr val="757575"/>
                </a:solidFill>
                <a:latin typeface="+mn-lt"/>
              </a:defRPr>
            </a:pPr>
            <a:r>
              <a:rPr lang="en-US" b="0">
                <a:solidFill>
                  <a:srgbClr val="757575"/>
                </a:solidFill>
                <a:latin typeface="+mn-lt"/>
              </a:rPr>
              <a:t>Expenses</a:t>
            </a:r>
          </a:p>
        </c:rich>
      </c:tx>
      <c:overlay val="0"/>
    </c:title>
    <c:autoTitleDeleted val="0"/>
    <c:plotArea>
      <c:layout/>
      <c:pieChart>
        <c:varyColors val="1"/>
        <c:ser>
          <c:idx val="0"/>
          <c:order val="0"/>
          <c:dPt>
            <c:idx val="0"/>
            <c:bubble3D val="0"/>
            <c:spPr>
              <a:solidFill>
                <a:schemeClr val="accent2"/>
              </a:solidFill>
              <a:ln w="9525" cmpd="sng">
                <a:solidFill>
                  <a:schemeClr val="lt1"/>
                </a:solidFill>
              </a:ln>
            </c:spPr>
            <c:extLst>
              <c:ext xmlns:c16="http://schemas.microsoft.com/office/drawing/2014/chart" uri="{C3380CC4-5D6E-409C-BE32-E72D297353CC}">
                <c16:uniqueId val="{00000001-9B6E-44F6-BE8C-D28860C18B2C}"/>
              </c:ext>
            </c:extLst>
          </c:dPt>
          <c:dPt>
            <c:idx val="1"/>
            <c:bubble3D val="0"/>
            <c:spPr>
              <a:solidFill>
                <a:srgbClr val="F1E3DA"/>
              </a:solidFill>
              <a:ln w="9525" cmpd="sng">
                <a:solidFill>
                  <a:schemeClr val="lt1"/>
                </a:solidFill>
              </a:ln>
            </c:spPr>
            <c:extLst>
              <c:ext xmlns:c16="http://schemas.microsoft.com/office/drawing/2014/chart" uri="{C3380CC4-5D6E-409C-BE32-E72D297353CC}">
                <c16:uniqueId val="{00000003-9B6E-44F6-BE8C-D28860C18B2C}"/>
              </c:ext>
            </c:extLst>
          </c:dPt>
          <c:dPt>
            <c:idx val="2"/>
            <c:bubble3D val="0"/>
            <c:spPr>
              <a:solidFill>
                <a:srgbClr val="EDD6D6"/>
              </a:solidFill>
              <a:ln w="9525" cmpd="sng">
                <a:solidFill>
                  <a:schemeClr val="lt1"/>
                </a:solidFill>
              </a:ln>
            </c:spPr>
            <c:extLst>
              <c:ext xmlns:c16="http://schemas.microsoft.com/office/drawing/2014/chart" uri="{C3380CC4-5D6E-409C-BE32-E72D297353CC}">
                <c16:uniqueId val="{00000005-9B6E-44F6-BE8C-D28860C18B2C}"/>
              </c:ext>
            </c:extLst>
          </c:dPt>
          <c:dPt>
            <c:idx val="3"/>
            <c:bubble3D val="0"/>
            <c:spPr>
              <a:solidFill>
                <a:srgbClr val="F3EEEC"/>
              </a:solidFill>
              <a:ln w="9525" cmpd="sng">
                <a:solidFill>
                  <a:schemeClr val="lt1"/>
                </a:solidFill>
              </a:ln>
            </c:spPr>
            <c:extLst>
              <c:ext xmlns:c16="http://schemas.microsoft.com/office/drawing/2014/chart" uri="{C3380CC4-5D6E-409C-BE32-E72D297353CC}">
                <c16:uniqueId val="{00000007-9B6E-44F6-BE8C-D28860C18B2C}"/>
              </c:ext>
            </c:extLst>
          </c:dPt>
          <c:dPt>
            <c:idx val="4"/>
            <c:bubble3D val="0"/>
            <c:spPr>
              <a:solidFill>
                <a:srgbClr val="E9DEDB"/>
              </a:solidFill>
              <a:ln w="9525" cmpd="sng">
                <a:solidFill>
                  <a:schemeClr val="lt1"/>
                </a:solidFill>
              </a:ln>
            </c:spPr>
            <c:extLst>
              <c:ext xmlns:c16="http://schemas.microsoft.com/office/drawing/2014/chart" uri="{C3380CC4-5D6E-409C-BE32-E72D297353CC}">
                <c16:uniqueId val="{00000009-9B6E-44F6-BE8C-D28860C18B2C}"/>
              </c:ext>
            </c:extLst>
          </c:dPt>
          <c:dPt>
            <c:idx val="5"/>
            <c:bubble3D val="0"/>
            <c:spPr>
              <a:solidFill>
                <a:srgbClr val="E1D3D0"/>
              </a:solidFill>
              <a:ln w="9525" cmpd="sng">
                <a:solidFill>
                  <a:schemeClr val="lt1"/>
                </a:solidFill>
              </a:ln>
            </c:spPr>
            <c:extLst>
              <c:ext xmlns:c16="http://schemas.microsoft.com/office/drawing/2014/chart" uri="{C3380CC4-5D6E-409C-BE32-E72D297353CC}">
                <c16:uniqueId val="{0000000B-9B6E-44F6-BE8C-D28860C18B2C}"/>
              </c:ext>
            </c:extLst>
          </c:dPt>
          <c:dPt>
            <c:idx val="6"/>
            <c:bubble3D val="0"/>
            <c:spPr>
              <a:solidFill>
                <a:srgbClr val="EBD8D0"/>
              </a:solidFill>
              <a:ln w="9525" cmpd="sng">
                <a:solidFill>
                  <a:schemeClr val="lt1"/>
                </a:solidFill>
              </a:ln>
            </c:spPr>
            <c:extLst>
              <c:ext xmlns:c16="http://schemas.microsoft.com/office/drawing/2014/chart" uri="{C3380CC4-5D6E-409C-BE32-E72D297353CC}">
                <c16:uniqueId val="{0000000D-9B6E-44F6-BE8C-D28860C18B2C}"/>
              </c:ext>
            </c:extLst>
          </c:dPt>
          <c:dPt>
            <c:idx val="7"/>
            <c:bubble3D val="0"/>
            <c:spPr>
              <a:solidFill>
                <a:srgbClr val="E6D9CD"/>
              </a:solidFill>
              <a:ln w="9525" cmpd="sng">
                <a:solidFill>
                  <a:schemeClr val="lt1"/>
                </a:solidFill>
              </a:ln>
            </c:spPr>
            <c:extLst>
              <c:ext xmlns:c16="http://schemas.microsoft.com/office/drawing/2014/chart" uri="{C3380CC4-5D6E-409C-BE32-E72D297353CC}">
                <c16:uniqueId val="{0000000F-9B6E-44F6-BE8C-D28860C18B2C}"/>
              </c:ext>
            </c:extLst>
          </c:dPt>
          <c:dPt>
            <c:idx val="8"/>
            <c:bubble3D val="0"/>
            <c:spPr>
              <a:solidFill>
                <a:srgbClr val="D8C6B4"/>
              </a:solidFill>
              <a:ln w="9525" cmpd="sng">
                <a:solidFill>
                  <a:schemeClr val="lt1"/>
                </a:solidFill>
              </a:ln>
            </c:spPr>
            <c:extLst>
              <c:ext xmlns:c16="http://schemas.microsoft.com/office/drawing/2014/chart" uri="{C3380CC4-5D6E-409C-BE32-E72D297353CC}">
                <c16:uniqueId val="{00000011-9B6E-44F6-BE8C-D28860C18B2C}"/>
              </c:ext>
            </c:extLst>
          </c:dPt>
          <c:dPt>
            <c:idx val="9"/>
            <c:bubble3D val="0"/>
            <c:spPr>
              <a:solidFill>
                <a:srgbClr val="F3E8E5"/>
              </a:solidFill>
              <a:ln w="9525" cmpd="sng">
                <a:solidFill>
                  <a:schemeClr val="lt1"/>
                </a:solidFill>
              </a:ln>
            </c:spPr>
            <c:extLst>
              <c:ext xmlns:c16="http://schemas.microsoft.com/office/drawing/2014/chart" uri="{C3380CC4-5D6E-409C-BE32-E72D297353CC}">
                <c16:uniqueId val="{00000013-9B6E-44F6-BE8C-D28860C18B2C}"/>
              </c:ext>
            </c:extLst>
          </c:dPt>
          <c:dPt>
            <c:idx val="10"/>
            <c:bubble3D val="0"/>
            <c:spPr>
              <a:solidFill>
                <a:srgbClr val="E1D3D0"/>
              </a:solidFill>
              <a:ln w="9525" cmpd="sng">
                <a:solidFill>
                  <a:schemeClr val="lt1"/>
                </a:solidFill>
              </a:ln>
            </c:spPr>
            <c:extLst>
              <c:ext xmlns:c16="http://schemas.microsoft.com/office/drawing/2014/chart" uri="{C3380CC4-5D6E-409C-BE32-E72D297353CC}">
                <c16:uniqueId val="{00000015-9B6E-44F6-BE8C-D28860C18B2C}"/>
              </c:ext>
            </c:extLst>
          </c:dPt>
          <c:dPt>
            <c:idx val="11"/>
            <c:bubble3D val="0"/>
            <c:spPr>
              <a:solidFill>
                <a:srgbClr val="EBD8D0"/>
              </a:solidFill>
              <a:ln w="9525" cmpd="sng">
                <a:solidFill>
                  <a:schemeClr val="lt1"/>
                </a:solidFill>
              </a:ln>
            </c:spPr>
            <c:extLst>
              <c:ext xmlns:c16="http://schemas.microsoft.com/office/drawing/2014/chart" uri="{C3380CC4-5D6E-409C-BE32-E72D297353CC}">
                <c16:uniqueId val="{00000017-9B6E-44F6-BE8C-D28860C18B2C}"/>
              </c:ext>
            </c:extLst>
          </c:dPt>
          <c:dPt>
            <c:idx val="12"/>
            <c:bubble3D val="0"/>
            <c:spPr>
              <a:solidFill>
                <a:srgbClr val="F1E3DA"/>
              </a:solidFill>
              <a:ln w="9525" cmpd="sng">
                <a:solidFill>
                  <a:schemeClr val="lt1"/>
                </a:solidFill>
              </a:ln>
            </c:spPr>
            <c:extLst>
              <c:ext xmlns:c16="http://schemas.microsoft.com/office/drawing/2014/chart" uri="{C3380CC4-5D6E-409C-BE32-E72D297353CC}">
                <c16:uniqueId val="{00000019-9B6E-44F6-BE8C-D28860C18B2C}"/>
              </c:ext>
            </c:extLst>
          </c:dPt>
          <c:dPt>
            <c:idx val="13"/>
            <c:bubble3D val="0"/>
            <c:spPr>
              <a:solidFill>
                <a:srgbClr val="E1D3D0"/>
              </a:solidFill>
              <a:ln w="9525" cmpd="sng">
                <a:solidFill>
                  <a:schemeClr val="lt1"/>
                </a:solidFill>
              </a:ln>
            </c:spPr>
            <c:extLst>
              <c:ext xmlns:c16="http://schemas.microsoft.com/office/drawing/2014/chart" uri="{C3380CC4-5D6E-409C-BE32-E72D297353CC}">
                <c16:uniqueId val="{0000001B-9B6E-44F6-BE8C-D28860C18B2C}"/>
              </c:ext>
            </c:extLst>
          </c:dPt>
          <c:dPt>
            <c:idx val="14"/>
            <c:bubble3D val="0"/>
            <c:spPr>
              <a:solidFill>
                <a:srgbClr val="F3EEEC"/>
              </a:solidFill>
              <a:ln w="9525" cmpd="sng">
                <a:solidFill>
                  <a:schemeClr val="lt1"/>
                </a:solidFill>
              </a:ln>
            </c:spPr>
            <c:extLst>
              <c:ext xmlns:c16="http://schemas.microsoft.com/office/drawing/2014/chart" uri="{C3380CC4-5D6E-409C-BE32-E72D297353CC}">
                <c16:uniqueId val="{0000001D-9B6E-44F6-BE8C-D28860C18B2C}"/>
              </c:ext>
            </c:extLst>
          </c:dPt>
          <c:dPt>
            <c:idx val="15"/>
            <c:bubble3D val="0"/>
            <c:spPr>
              <a:solidFill>
                <a:srgbClr val="E6D9CD"/>
              </a:solidFill>
              <a:ln w="9525" cmpd="sng">
                <a:solidFill>
                  <a:schemeClr val="lt1"/>
                </a:solidFill>
              </a:ln>
            </c:spPr>
            <c:extLst>
              <c:ext xmlns:c16="http://schemas.microsoft.com/office/drawing/2014/chart" uri="{C3380CC4-5D6E-409C-BE32-E72D297353CC}">
                <c16:uniqueId val="{0000001F-9B6E-44F6-BE8C-D28860C18B2C}"/>
              </c:ext>
            </c:extLst>
          </c:dPt>
          <c:dPt>
            <c:idx val="16"/>
            <c:bubble3D val="0"/>
            <c:spPr>
              <a:solidFill>
                <a:srgbClr val="EBD8D0"/>
              </a:solidFill>
              <a:ln w="9525" cmpd="sng">
                <a:solidFill>
                  <a:schemeClr val="lt1"/>
                </a:solidFill>
              </a:ln>
            </c:spPr>
            <c:extLst>
              <c:ext xmlns:c16="http://schemas.microsoft.com/office/drawing/2014/chart" uri="{C3380CC4-5D6E-409C-BE32-E72D297353CC}">
                <c16:uniqueId val="{00000021-9B6E-44F6-BE8C-D28860C18B2C}"/>
              </c:ext>
            </c:extLst>
          </c:dPt>
          <c:dPt>
            <c:idx val="17"/>
            <c:bubble3D val="0"/>
            <c:spPr>
              <a:solidFill>
                <a:srgbClr val="EDE1D6"/>
              </a:solidFill>
              <a:ln w="9525" cmpd="sng">
                <a:solidFill>
                  <a:schemeClr val="lt1"/>
                </a:solidFill>
              </a:ln>
            </c:spPr>
            <c:extLst>
              <c:ext xmlns:c16="http://schemas.microsoft.com/office/drawing/2014/chart" uri="{C3380CC4-5D6E-409C-BE32-E72D297353CC}">
                <c16:uniqueId val="{00000023-9B6E-44F6-BE8C-D28860C18B2C}"/>
              </c:ext>
            </c:extLst>
          </c:dPt>
          <c:dPt>
            <c:idx val="18"/>
            <c:bubble3D val="0"/>
            <c:spPr>
              <a:solidFill>
                <a:srgbClr val="D8C6B4"/>
              </a:solidFill>
              <a:ln w="9525" cmpd="sng">
                <a:solidFill>
                  <a:schemeClr val="lt1"/>
                </a:solidFill>
              </a:ln>
            </c:spPr>
            <c:extLst>
              <c:ext xmlns:c16="http://schemas.microsoft.com/office/drawing/2014/chart" uri="{C3380CC4-5D6E-409C-BE32-E72D297353CC}">
                <c16:uniqueId val="{00000025-9B6E-44F6-BE8C-D28860C18B2C}"/>
              </c:ext>
            </c:extLst>
          </c:dPt>
          <c:dPt>
            <c:idx val="19"/>
            <c:bubble3D val="0"/>
            <c:spPr>
              <a:solidFill>
                <a:srgbClr val="EBD8D0"/>
              </a:solidFill>
              <a:ln w="9525" cmpd="sng">
                <a:solidFill>
                  <a:schemeClr val="lt1"/>
                </a:solidFill>
              </a:ln>
            </c:spPr>
            <c:extLst>
              <c:ext xmlns:c16="http://schemas.microsoft.com/office/drawing/2014/chart" uri="{C3380CC4-5D6E-409C-BE32-E72D297353CC}">
                <c16:uniqueId val="{00000027-9B6E-44F6-BE8C-D28860C18B2C}"/>
              </c:ext>
            </c:extLst>
          </c:dPt>
          <c:dPt>
            <c:idx val="20"/>
            <c:bubble3D val="0"/>
            <c:spPr>
              <a:solidFill>
                <a:srgbClr val="D8C6B4"/>
              </a:solidFill>
              <a:ln w="9525" cmpd="sng">
                <a:solidFill>
                  <a:schemeClr val="lt1"/>
                </a:solidFill>
              </a:ln>
            </c:spPr>
            <c:extLst>
              <c:ext xmlns:c16="http://schemas.microsoft.com/office/drawing/2014/chart" uri="{C3380CC4-5D6E-409C-BE32-E72D297353CC}">
                <c16:uniqueId val="{00000029-9B6E-44F6-BE8C-D28860C18B2C}"/>
              </c:ext>
            </c:extLst>
          </c:dPt>
          <c:dPt>
            <c:idx val="21"/>
            <c:bubble3D val="0"/>
            <c:spPr>
              <a:solidFill>
                <a:schemeClr val="accent2"/>
              </a:solidFill>
              <a:ln w="9525" cmpd="sng">
                <a:solidFill>
                  <a:schemeClr val="lt1"/>
                </a:solidFill>
              </a:ln>
            </c:spPr>
            <c:extLst>
              <c:ext xmlns:c16="http://schemas.microsoft.com/office/drawing/2014/chart" uri="{C3380CC4-5D6E-409C-BE32-E72D297353CC}">
                <c16:uniqueId val="{0000002B-9B6E-44F6-BE8C-D28860C18B2C}"/>
              </c:ext>
            </c:extLst>
          </c:dPt>
          <c:dPt>
            <c:idx val="22"/>
            <c:bubble3D val="0"/>
            <c:spPr>
              <a:solidFill>
                <a:schemeClr val="accent1"/>
              </a:solidFill>
              <a:ln w="9525" cmpd="sng">
                <a:solidFill>
                  <a:schemeClr val="lt1"/>
                </a:solidFill>
              </a:ln>
            </c:spPr>
            <c:extLst>
              <c:ext xmlns:c16="http://schemas.microsoft.com/office/drawing/2014/chart" uri="{C3380CC4-5D6E-409C-BE32-E72D297353CC}">
                <c16:uniqueId val="{0000002D-9B6E-44F6-BE8C-D28860C18B2C}"/>
              </c:ext>
            </c:extLst>
          </c:dPt>
          <c:dPt>
            <c:idx val="23"/>
            <c:bubble3D val="0"/>
            <c:spPr>
              <a:solidFill>
                <a:schemeClr val="accent5"/>
              </a:solidFill>
              <a:ln w="9525" cmpd="sng">
                <a:solidFill>
                  <a:schemeClr val="lt1"/>
                </a:solidFill>
              </a:ln>
            </c:spPr>
            <c:extLst>
              <c:ext xmlns:c16="http://schemas.microsoft.com/office/drawing/2014/chart" uri="{C3380CC4-5D6E-409C-BE32-E72D297353CC}">
                <c16:uniqueId val="{0000002F-9B6E-44F6-BE8C-D28860C18B2C}"/>
              </c:ext>
            </c:extLst>
          </c:dPt>
          <c:dPt>
            <c:idx val="24"/>
            <c:bubble3D val="0"/>
            <c:spPr>
              <a:solidFill>
                <a:schemeClr val="accent6"/>
              </a:solidFill>
              <a:ln w="9525" cmpd="sng">
                <a:solidFill>
                  <a:schemeClr val="lt1"/>
                </a:solidFill>
              </a:ln>
            </c:spPr>
            <c:extLst>
              <c:ext xmlns:c16="http://schemas.microsoft.com/office/drawing/2014/chart" uri="{C3380CC4-5D6E-409C-BE32-E72D297353CC}">
                <c16:uniqueId val="{00000031-9B6E-44F6-BE8C-D28860C18B2C}"/>
              </c:ext>
            </c:extLst>
          </c:dPt>
          <c:dPt>
            <c:idx val="25"/>
            <c:bubble3D val="0"/>
            <c:spPr>
              <a:solidFill>
                <a:schemeClr val="accent1"/>
              </a:solidFill>
              <a:ln w="9525" cmpd="sng">
                <a:solidFill>
                  <a:schemeClr val="lt1"/>
                </a:solidFill>
              </a:ln>
            </c:spPr>
            <c:extLst>
              <c:ext xmlns:c16="http://schemas.microsoft.com/office/drawing/2014/chart" uri="{C3380CC4-5D6E-409C-BE32-E72D297353CC}">
                <c16:uniqueId val="{00000033-9B6E-44F6-BE8C-D28860C18B2C}"/>
              </c:ext>
            </c:extLst>
          </c:dPt>
          <c:dPt>
            <c:idx val="26"/>
            <c:bubble3D val="0"/>
            <c:spPr>
              <a:solidFill>
                <a:schemeClr val="accent4"/>
              </a:solidFill>
              <a:ln w="9525" cmpd="sng">
                <a:solidFill>
                  <a:schemeClr val="lt1"/>
                </a:solidFill>
              </a:ln>
            </c:spPr>
            <c:extLst>
              <c:ext xmlns:c16="http://schemas.microsoft.com/office/drawing/2014/chart" uri="{C3380CC4-5D6E-409C-BE32-E72D297353CC}">
                <c16:uniqueId val="{00000035-9B6E-44F6-BE8C-D28860C18B2C}"/>
              </c:ext>
            </c:extLst>
          </c:dPt>
          <c:dPt>
            <c:idx val="27"/>
            <c:bubble3D val="0"/>
            <c:spPr>
              <a:solidFill>
                <a:schemeClr val="accent5"/>
              </a:solidFill>
              <a:ln w="9525" cmpd="sng">
                <a:solidFill>
                  <a:schemeClr val="lt1"/>
                </a:solidFill>
              </a:ln>
            </c:spPr>
            <c:extLst>
              <c:ext xmlns:c16="http://schemas.microsoft.com/office/drawing/2014/chart" uri="{C3380CC4-5D6E-409C-BE32-E72D297353CC}">
                <c16:uniqueId val="{00000037-9B6E-44F6-BE8C-D28860C18B2C}"/>
              </c:ext>
            </c:extLst>
          </c:dPt>
          <c:dPt>
            <c:idx val="28"/>
            <c:bubble3D val="0"/>
            <c:spPr>
              <a:solidFill>
                <a:schemeClr val="accent2"/>
              </a:solidFill>
              <a:ln w="9525" cmpd="sng">
                <a:solidFill>
                  <a:schemeClr val="lt1"/>
                </a:solidFill>
              </a:ln>
            </c:spPr>
            <c:extLst>
              <c:ext xmlns:c16="http://schemas.microsoft.com/office/drawing/2014/chart" uri="{C3380CC4-5D6E-409C-BE32-E72D297353CC}">
                <c16:uniqueId val="{00000039-9B6E-44F6-BE8C-D28860C18B2C}"/>
              </c:ext>
            </c:extLst>
          </c:dPt>
          <c:dPt>
            <c:idx val="29"/>
            <c:bubble3D val="0"/>
            <c:spPr>
              <a:solidFill>
                <a:schemeClr val="accent6"/>
              </a:solidFill>
              <a:ln w="9525" cmpd="sng">
                <a:solidFill>
                  <a:schemeClr val="lt1"/>
                </a:solidFill>
              </a:ln>
            </c:spPr>
            <c:extLst>
              <c:ext xmlns:c16="http://schemas.microsoft.com/office/drawing/2014/chart" uri="{C3380CC4-5D6E-409C-BE32-E72D297353CC}">
                <c16:uniqueId val="{0000003B-9B6E-44F6-BE8C-D28860C18B2C}"/>
              </c:ext>
            </c:extLst>
          </c:dPt>
          <c:dPt>
            <c:idx val="30"/>
            <c:bubble3D val="0"/>
            <c:spPr>
              <a:solidFill>
                <a:schemeClr val="accent1"/>
              </a:solidFill>
              <a:ln w="9525" cmpd="sng">
                <a:solidFill>
                  <a:schemeClr val="lt1"/>
                </a:solidFill>
              </a:ln>
            </c:spPr>
            <c:extLst>
              <c:ext xmlns:c16="http://schemas.microsoft.com/office/drawing/2014/chart" uri="{C3380CC4-5D6E-409C-BE32-E72D297353CC}">
                <c16:uniqueId val="{0000003D-9B6E-44F6-BE8C-D28860C18B2C}"/>
              </c:ext>
            </c:extLst>
          </c:dPt>
          <c:dPt>
            <c:idx val="31"/>
            <c:bubble3D val="0"/>
            <c:spPr>
              <a:solidFill>
                <a:schemeClr val="accent5"/>
              </a:solidFill>
              <a:ln w="9525" cmpd="sng">
                <a:solidFill>
                  <a:schemeClr val="lt1"/>
                </a:solidFill>
              </a:ln>
            </c:spPr>
            <c:extLst>
              <c:ext xmlns:c16="http://schemas.microsoft.com/office/drawing/2014/chart" uri="{C3380CC4-5D6E-409C-BE32-E72D297353CC}">
                <c16:uniqueId val="{0000003F-9B6E-44F6-BE8C-D28860C18B2C}"/>
              </c:ext>
            </c:extLst>
          </c:dPt>
          <c:dPt>
            <c:idx val="32"/>
            <c:bubble3D val="0"/>
            <c:spPr>
              <a:solidFill>
                <a:srgbClr val="080E14"/>
              </a:solidFill>
              <a:ln w="9525" cmpd="sng">
                <a:solidFill>
                  <a:schemeClr val="lt1"/>
                </a:solidFill>
              </a:ln>
            </c:spPr>
            <c:extLst>
              <c:ext xmlns:c16="http://schemas.microsoft.com/office/drawing/2014/chart" uri="{C3380CC4-5D6E-409C-BE32-E72D297353CC}">
                <c16:uniqueId val="{00000041-9B6E-44F6-BE8C-D28860C18B2C}"/>
              </c:ext>
            </c:extLst>
          </c:dPt>
          <c:cat>
            <c:strRef>
              <c:f>'January Profit and Loss'!$C$20:$C$52</c:f>
              <c:strCache>
                <c:ptCount val="33"/>
                <c:pt idx="0">
                  <c:v>Advertising</c:v>
                </c:pt>
                <c:pt idx="1">
                  <c:v>Contract Labor</c:v>
                </c:pt>
                <c:pt idx="2">
                  <c:v>Credit Card Processing Fees</c:v>
                </c:pt>
                <c:pt idx="3">
                  <c:v>Bank Fees</c:v>
                </c:pt>
                <c:pt idx="4">
                  <c:v>Business Insurance</c:v>
                </c:pt>
                <c:pt idx="5">
                  <c:v>Interest Paid</c:v>
                </c:pt>
                <c:pt idx="6">
                  <c:v>Legal Fees</c:v>
                </c:pt>
                <c:pt idx="7">
                  <c:v>Accounting Fees</c:v>
                </c:pt>
                <c:pt idx="8">
                  <c:v>Other Professional Fees</c:v>
                </c:pt>
                <c:pt idx="9">
                  <c:v>Office Expenses</c:v>
                </c:pt>
                <c:pt idx="10">
                  <c:v>Rent Expense</c:v>
                </c:pt>
                <c:pt idx="11">
                  <c:v>Repairs and Maintenance</c:v>
                </c:pt>
                <c:pt idx="12">
                  <c:v>Taxes and Licences</c:v>
                </c:pt>
                <c:pt idx="13">
                  <c:v>Travel Expenses</c:v>
                </c:pt>
                <c:pt idx="14">
                  <c:v>Meal Expenses</c:v>
                </c:pt>
                <c:pt idx="15">
                  <c:v>Utilities</c:v>
                </c:pt>
                <c:pt idx="16">
                  <c:v>Payroll</c:v>
                </c:pt>
                <c:pt idx="17">
                  <c:v>Payoll Taxes </c:v>
                </c:pt>
                <c:pt idx="18">
                  <c:v>Shipping Expenses</c:v>
                </c:pt>
                <c:pt idx="19">
                  <c:v>Dues and Subscriptions</c:v>
                </c:pt>
                <c:pt idx="20">
                  <c:v>Phone Expenses</c:v>
                </c:pt>
                <c:pt idx="21">
                  <c:v>Continuing Education</c:v>
                </c:pt>
                <c:pt idx="22">
                  <c:v>Website Expenses</c:v>
                </c:pt>
                <c:pt idx="23">
                  <c:v>Health Insurance</c:v>
                </c:pt>
                <c:pt idx="24">
                  <c:v>Software Expenses</c:v>
                </c:pt>
                <c:pt idx="25">
                  <c:v>Expense 3</c:v>
                </c:pt>
                <c:pt idx="26">
                  <c:v>Expense 4</c:v>
                </c:pt>
                <c:pt idx="27">
                  <c:v>Expense 5</c:v>
                </c:pt>
                <c:pt idx="28">
                  <c:v>Expense 6</c:v>
                </c:pt>
                <c:pt idx="29">
                  <c:v>Expense 7</c:v>
                </c:pt>
                <c:pt idx="30">
                  <c:v>Expense 8</c:v>
                </c:pt>
                <c:pt idx="31">
                  <c:v>Expense 9</c:v>
                </c:pt>
                <c:pt idx="32">
                  <c:v>Expense 10</c:v>
                </c:pt>
              </c:strCache>
            </c:strRef>
          </c:cat>
          <c:val>
            <c:numRef>
              <c:f>'January Profit and Loss'!$D$20:$D$52</c:f>
              <c:numCache>
                <c:formatCode>"$"#,##0.00</c:formatCode>
                <c:ptCount val="33"/>
                <c:pt idx="0">
                  <c:v>325</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extLst>
            <c:ext xmlns:c16="http://schemas.microsoft.com/office/drawing/2014/chart" uri="{C3380CC4-5D6E-409C-BE32-E72D297353CC}">
              <c16:uniqueId val="{00000042-9B6E-44F6-BE8C-D28860C18B2C}"/>
            </c:ext>
          </c:extLst>
        </c:ser>
        <c:dLbls>
          <c:showLegendKey val="0"/>
          <c:showVal val="0"/>
          <c:showCatName val="0"/>
          <c:showSerName val="0"/>
          <c:showPercent val="0"/>
          <c:showBubbleSize val="0"/>
          <c:showLeaderLines val="1"/>
        </c:dLbls>
        <c:firstSliceAng val="0"/>
      </c:pieChart>
    </c:plotArea>
    <c:legend>
      <c:legendPos val="r"/>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b="0">
                <a:solidFill>
                  <a:srgbClr val="757575"/>
                </a:solidFill>
                <a:latin typeface="+mn-lt"/>
              </a:defRPr>
            </a:pPr>
            <a:r>
              <a:rPr lang="en-US" b="0">
                <a:solidFill>
                  <a:srgbClr val="757575"/>
                </a:solidFill>
                <a:latin typeface="+mn-lt"/>
              </a:rPr>
              <a:t>Income </a:t>
            </a:r>
          </a:p>
        </c:rich>
      </c:tx>
      <c:overlay val="0"/>
    </c:title>
    <c:autoTitleDeleted val="0"/>
    <c:plotArea>
      <c:layout/>
      <c:pieChart>
        <c:varyColors val="1"/>
        <c:ser>
          <c:idx val="0"/>
          <c:order val="0"/>
          <c:dPt>
            <c:idx val="0"/>
            <c:bubble3D val="0"/>
            <c:spPr>
              <a:solidFill>
                <a:srgbClr val="F1E3DA"/>
              </a:solidFill>
              <a:ln w="9525" cmpd="sng">
                <a:solidFill>
                  <a:schemeClr val="lt1"/>
                </a:solidFill>
              </a:ln>
            </c:spPr>
            <c:extLst>
              <c:ext xmlns:c16="http://schemas.microsoft.com/office/drawing/2014/chart" uri="{C3380CC4-5D6E-409C-BE32-E72D297353CC}">
                <c16:uniqueId val="{00000001-1E10-4DE5-B580-366B4B69E435}"/>
              </c:ext>
            </c:extLst>
          </c:dPt>
          <c:dPt>
            <c:idx val="1"/>
            <c:bubble3D val="0"/>
            <c:spPr>
              <a:solidFill>
                <a:srgbClr val="EDD6D6"/>
              </a:solidFill>
              <a:ln w="9525" cmpd="sng">
                <a:solidFill>
                  <a:schemeClr val="lt1"/>
                </a:solidFill>
              </a:ln>
            </c:spPr>
            <c:extLst>
              <c:ext xmlns:c16="http://schemas.microsoft.com/office/drawing/2014/chart" uri="{C3380CC4-5D6E-409C-BE32-E72D297353CC}">
                <c16:uniqueId val="{00000003-1E10-4DE5-B580-366B4B69E435}"/>
              </c:ext>
            </c:extLst>
          </c:dPt>
          <c:dPt>
            <c:idx val="2"/>
            <c:bubble3D val="0"/>
            <c:spPr>
              <a:solidFill>
                <a:srgbClr val="F3EEEC"/>
              </a:solidFill>
              <a:ln w="9525" cmpd="sng">
                <a:solidFill>
                  <a:schemeClr val="lt1"/>
                </a:solidFill>
              </a:ln>
            </c:spPr>
            <c:extLst>
              <c:ext xmlns:c16="http://schemas.microsoft.com/office/drawing/2014/chart" uri="{C3380CC4-5D6E-409C-BE32-E72D297353CC}">
                <c16:uniqueId val="{00000005-1E10-4DE5-B580-366B4B69E435}"/>
              </c:ext>
            </c:extLst>
          </c:dPt>
          <c:dPt>
            <c:idx val="3"/>
            <c:bubble3D val="0"/>
            <c:spPr>
              <a:solidFill>
                <a:srgbClr val="E6D9CD"/>
              </a:solidFill>
              <a:ln w="9525" cmpd="sng">
                <a:solidFill>
                  <a:schemeClr val="lt1"/>
                </a:solidFill>
              </a:ln>
            </c:spPr>
            <c:extLst>
              <c:ext xmlns:c16="http://schemas.microsoft.com/office/drawing/2014/chart" uri="{C3380CC4-5D6E-409C-BE32-E72D297353CC}">
                <c16:uniqueId val="{00000007-1E10-4DE5-B580-366B4B69E435}"/>
              </c:ext>
            </c:extLst>
          </c:dPt>
          <c:dPt>
            <c:idx val="4"/>
            <c:bubble3D val="0"/>
            <c:spPr>
              <a:solidFill>
                <a:srgbClr val="E1D3D0"/>
              </a:solidFill>
              <a:ln w="9525" cmpd="sng">
                <a:solidFill>
                  <a:schemeClr val="lt1"/>
                </a:solidFill>
              </a:ln>
            </c:spPr>
            <c:extLst>
              <c:ext xmlns:c16="http://schemas.microsoft.com/office/drawing/2014/chart" uri="{C3380CC4-5D6E-409C-BE32-E72D297353CC}">
                <c16:uniqueId val="{00000009-1E10-4DE5-B580-366B4B69E435}"/>
              </c:ext>
            </c:extLst>
          </c:dPt>
          <c:dPt>
            <c:idx val="5"/>
            <c:bubble3D val="0"/>
            <c:spPr>
              <a:solidFill>
                <a:srgbClr val="F1E3DA"/>
              </a:solidFill>
              <a:ln w="9525" cmpd="sng">
                <a:solidFill>
                  <a:schemeClr val="lt1"/>
                </a:solidFill>
              </a:ln>
            </c:spPr>
            <c:extLst>
              <c:ext xmlns:c16="http://schemas.microsoft.com/office/drawing/2014/chart" uri="{C3380CC4-5D6E-409C-BE32-E72D297353CC}">
                <c16:uniqueId val="{0000000B-1E10-4DE5-B580-366B4B69E435}"/>
              </c:ext>
            </c:extLst>
          </c:dPt>
          <c:dPt>
            <c:idx val="6"/>
            <c:bubble3D val="0"/>
            <c:spPr>
              <a:solidFill>
                <a:srgbClr val="F3EEEC"/>
              </a:solidFill>
              <a:ln w="9525" cmpd="sng">
                <a:solidFill>
                  <a:schemeClr val="lt1"/>
                </a:solidFill>
              </a:ln>
            </c:spPr>
            <c:extLst>
              <c:ext xmlns:c16="http://schemas.microsoft.com/office/drawing/2014/chart" uri="{C3380CC4-5D6E-409C-BE32-E72D297353CC}">
                <c16:uniqueId val="{0000000D-1E10-4DE5-B580-366B4B69E435}"/>
              </c:ext>
            </c:extLst>
          </c:dPt>
          <c:dPt>
            <c:idx val="7"/>
            <c:bubble3D val="0"/>
            <c:spPr>
              <a:solidFill>
                <a:srgbClr val="E9DEDB"/>
              </a:solidFill>
              <a:ln w="9525" cmpd="sng">
                <a:solidFill>
                  <a:schemeClr val="lt1"/>
                </a:solidFill>
              </a:ln>
            </c:spPr>
            <c:extLst>
              <c:ext xmlns:c16="http://schemas.microsoft.com/office/drawing/2014/chart" uri="{C3380CC4-5D6E-409C-BE32-E72D297353CC}">
                <c16:uniqueId val="{0000000F-1E10-4DE5-B580-366B4B69E435}"/>
              </c:ext>
            </c:extLst>
          </c:dPt>
          <c:dPt>
            <c:idx val="8"/>
            <c:bubble3D val="0"/>
            <c:spPr>
              <a:solidFill>
                <a:srgbClr val="F2EAE2"/>
              </a:solidFill>
              <a:ln w="9525" cmpd="sng">
                <a:solidFill>
                  <a:schemeClr val="lt1"/>
                </a:solidFill>
              </a:ln>
            </c:spPr>
            <c:extLst>
              <c:ext xmlns:c16="http://schemas.microsoft.com/office/drawing/2014/chart" uri="{C3380CC4-5D6E-409C-BE32-E72D297353CC}">
                <c16:uniqueId val="{00000011-1E10-4DE5-B580-366B4B69E435}"/>
              </c:ext>
            </c:extLst>
          </c:dPt>
          <c:dPt>
            <c:idx val="9"/>
            <c:bubble3D val="0"/>
            <c:spPr>
              <a:solidFill>
                <a:srgbClr val="EEE4DC"/>
              </a:solidFill>
              <a:ln w="9525" cmpd="sng">
                <a:solidFill>
                  <a:schemeClr val="lt1"/>
                </a:solidFill>
              </a:ln>
            </c:spPr>
            <c:extLst>
              <c:ext xmlns:c16="http://schemas.microsoft.com/office/drawing/2014/chart" uri="{C3380CC4-5D6E-409C-BE32-E72D297353CC}">
                <c16:uniqueId val="{00000013-1E10-4DE5-B580-366B4B69E435}"/>
              </c:ext>
            </c:extLst>
          </c:dPt>
          <c:cat>
            <c:strRef>
              <c:f>'February Profit and Loss'!$C$7:$C$16</c:f>
              <c:strCache>
                <c:ptCount val="10"/>
                <c:pt idx="0">
                  <c:v>Income Type 1 </c:v>
                </c:pt>
                <c:pt idx="1">
                  <c:v>Affiliate Income</c:v>
                </c:pt>
                <c:pt idx="2">
                  <c:v>Product/Service 3</c:v>
                </c:pt>
                <c:pt idx="3">
                  <c:v>Product/Service 4</c:v>
                </c:pt>
                <c:pt idx="4">
                  <c:v>Product/Service 5</c:v>
                </c:pt>
                <c:pt idx="5">
                  <c:v>Product/Service 6</c:v>
                </c:pt>
                <c:pt idx="6">
                  <c:v>Product/Service 7</c:v>
                </c:pt>
                <c:pt idx="7">
                  <c:v>Product/Service 8</c:v>
                </c:pt>
                <c:pt idx="8">
                  <c:v>Product/Service 9</c:v>
                </c:pt>
                <c:pt idx="9">
                  <c:v>Product/Service 10</c:v>
                </c:pt>
              </c:strCache>
            </c:strRef>
          </c:cat>
          <c:val>
            <c:numRef>
              <c:f>'February Profit and Loss'!$D$7:$D$16</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14-1E10-4DE5-B580-366B4B69E435}"/>
            </c:ext>
          </c:extLst>
        </c:ser>
        <c:dLbls>
          <c:showLegendKey val="0"/>
          <c:showVal val="0"/>
          <c:showCatName val="0"/>
          <c:showSerName val="0"/>
          <c:showPercent val="0"/>
          <c:showBubbleSize val="0"/>
          <c:showLeaderLines val="1"/>
        </c:dLbls>
        <c:firstSliceAng val="0"/>
      </c:pieChart>
    </c:plotArea>
    <c:legend>
      <c:legendPos val="r"/>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b="0">
                <a:solidFill>
                  <a:srgbClr val="757575"/>
                </a:solidFill>
                <a:latin typeface="+mn-lt"/>
              </a:defRPr>
            </a:pPr>
            <a:r>
              <a:rPr lang="en-US" b="0">
                <a:solidFill>
                  <a:srgbClr val="757575"/>
                </a:solidFill>
                <a:latin typeface="+mn-lt"/>
              </a:rPr>
              <a:t>Expenses</a:t>
            </a:r>
          </a:p>
        </c:rich>
      </c:tx>
      <c:overlay val="0"/>
    </c:title>
    <c:autoTitleDeleted val="0"/>
    <c:plotArea>
      <c:layout/>
      <c:pieChart>
        <c:varyColors val="1"/>
        <c:ser>
          <c:idx val="0"/>
          <c:order val="0"/>
          <c:dPt>
            <c:idx val="0"/>
            <c:bubble3D val="0"/>
            <c:spPr>
              <a:solidFill>
                <a:schemeClr val="accent2"/>
              </a:solidFill>
              <a:ln w="9525" cmpd="sng">
                <a:solidFill>
                  <a:schemeClr val="lt1"/>
                </a:solidFill>
              </a:ln>
            </c:spPr>
            <c:extLst>
              <c:ext xmlns:c16="http://schemas.microsoft.com/office/drawing/2014/chart" uri="{C3380CC4-5D6E-409C-BE32-E72D297353CC}">
                <c16:uniqueId val="{00000001-F73F-4394-B6E1-E6CA1A4941D9}"/>
              </c:ext>
            </c:extLst>
          </c:dPt>
          <c:dPt>
            <c:idx val="1"/>
            <c:bubble3D val="0"/>
            <c:spPr>
              <a:solidFill>
                <a:srgbClr val="F1E3DA"/>
              </a:solidFill>
              <a:ln w="9525" cmpd="sng">
                <a:solidFill>
                  <a:schemeClr val="lt1"/>
                </a:solidFill>
              </a:ln>
            </c:spPr>
            <c:extLst>
              <c:ext xmlns:c16="http://schemas.microsoft.com/office/drawing/2014/chart" uri="{C3380CC4-5D6E-409C-BE32-E72D297353CC}">
                <c16:uniqueId val="{00000003-F73F-4394-B6E1-E6CA1A4941D9}"/>
              </c:ext>
            </c:extLst>
          </c:dPt>
          <c:dPt>
            <c:idx val="2"/>
            <c:bubble3D val="0"/>
            <c:spPr>
              <a:solidFill>
                <a:srgbClr val="EDD6D6"/>
              </a:solidFill>
              <a:ln w="9525" cmpd="sng">
                <a:solidFill>
                  <a:schemeClr val="lt1"/>
                </a:solidFill>
              </a:ln>
            </c:spPr>
            <c:extLst>
              <c:ext xmlns:c16="http://schemas.microsoft.com/office/drawing/2014/chart" uri="{C3380CC4-5D6E-409C-BE32-E72D297353CC}">
                <c16:uniqueId val="{00000005-F73F-4394-B6E1-E6CA1A4941D9}"/>
              </c:ext>
            </c:extLst>
          </c:dPt>
          <c:dPt>
            <c:idx val="3"/>
            <c:bubble3D val="0"/>
            <c:spPr>
              <a:solidFill>
                <a:srgbClr val="F3EEEC"/>
              </a:solidFill>
              <a:ln w="9525" cmpd="sng">
                <a:solidFill>
                  <a:schemeClr val="lt1"/>
                </a:solidFill>
              </a:ln>
            </c:spPr>
            <c:extLst>
              <c:ext xmlns:c16="http://schemas.microsoft.com/office/drawing/2014/chart" uri="{C3380CC4-5D6E-409C-BE32-E72D297353CC}">
                <c16:uniqueId val="{00000007-F73F-4394-B6E1-E6CA1A4941D9}"/>
              </c:ext>
            </c:extLst>
          </c:dPt>
          <c:dPt>
            <c:idx val="4"/>
            <c:bubble3D val="0"/>
            <c:spPr>
              <a:solidFill>
                <a:srgbClr val="E9DEDB"/>
              </a:solidFill>
              <a:ln w="9525" cmpd="sng">
                <a:solidFill>
                  <a:schemeClr val="lt1"/>
                </a:solidFill>
              </a:ln>
            </c:spPr>
            <c:extLst>
              <c:ext xmlns:c16="http://schemas.microsoft.com/office/drawing/2014/chart" uri="{C3380CC4-5D6E-409C-BE32-E72D297353CC}">
                <c16:uniqueId val="{00000009-F73F-4394-B6E1-E6CA1A4941D9}"/>
              </c:ext>
            </c:extLst>
          </c:dPt>
          <c:dPt>
            <c:idx val="5"/>
            <c:bubble3D val="0"/>
            <c:spPr>
              <a:solidFill>
                <a:srgbClr val="E1D3D0"/>
              </a:solidFill>
              <a:ln w="9525" cmpd="sng">
                <a:solidFill>
                  <a:schemeClr val="lt1"/>
                </a:solidFill>
              </a:ln>
            </c:spPr>
            <c:extLst>
              <c:ext xmlns:c16="http://schemas.microsoft.com/office/drawing/2014/chart" uri="{C3380CC4-5D6E-409C-BE32-E72D297353CC}">
                <c16:uniqueId val="{0000000B-F73F-4394-B6E1-E6CA1A4941D9}"/>
              </c:ext>
            </c:extLst>
          </c:dPt>
          <c:dPt>
            <c:idx val="6"/>
            <c:bubble3D val="0"/>
            <c:spPr>
              <a:solidFill>
                <a:srgbClr val="EBD8D0"/>
              </a:solidFill>
              <a:ln w="9525" cmpd="sng">
                <a:solidFill>
                  <a:schemeClr val="lt1"/>
                </a:solidFill>
              </a:ln>
            </c:spPr>
            <c:extLst>
              <c:ext xmlns:c16="http://schemas.microsoft.com/office/drawing/2014/chart" uri="{C3380CC4-5D6E-409C-BE32-E72D297353CC}">
                <c16:uniqueId val="{0000000D-F73F-4394-B6E1-E6CA1A4941D9}"/>
              </c:ext>
            </c:extLst>
          </c:dPt>
          <c:dPt>
            <c:idx val="7"/>
            <c:bubble3D val="0"/>
            <c:spPr>
              <a:solidFill>
                <a:srgbClr val="E6D9CD"/>
              </a:solidFill>
              <a:ln w="9525" cmpd="sng">
                <a:solidFill>
                  <a:schemeClr val="lt1"/>
                </a:solidFill>
              </a:ln>
            </c:spPr>
            <c:extLst>
              <c:ext xmlns:c16="http://schemas.microsoft.com/office/drawing/2014/chart" uri="{C3380CC4-5D6E-409C-BE32-E72D297353CC}">
                <c16:uniqueId val="{0000000F-F73F-4394-B6E1-E6CA1A4941D9}"/>
              </c:ext>
            </c:extLst>
          </c:dPt>
          <c:dPt>
            <c:idx val="8"/>
            <c:bubble3D val="0"/>
            <c:spPr>
              <a:solidFill>
                <a:srgbClr val="D8C6B4"/>
              </a:solidFill>
              <a:ln w="9525" cmpd="sng">
                <a:solidFill>
                  <a:schemeClr val="lt1"/>
                </a:solidFill>
              </a:ln>
            </c:spPr>
            <c:extLst>
              <c:ext xmlns:c16="http://schemas.microsoft.com/office/drawing/2014/chart" uri="{C3380CC4-5D6E-409C-BE32-E72D297353CC}">
                <c16:uniqueId val="{00000011-F73F-4394-B6E1-E6CA1A4941D9}"/>
              </c:ext>
            </c:extLst>
          </c:dPt>
          <c:dPt>
            <c:idx val="9"/>
            <c:bubble3D val="0"/>
            <c:spPr>
              <a:solidFill>
                <a:srgbClr val="F3E8E5"/>
              </a:solidFill>
              <a:ln w="9525" cmpd="sng">
                <a:solidFill>
                  <a:schemeClr val="lt1"/>
                </a:solidFill>
              </a:ln>
            </c:spPr>
            <c:extLst>
              <c:ext xmlns:c16="http://schemas.microsoft.com/office/drawing/2014/chart" uri="{C3380CC4-5D6E-409C-BE32-E72D297353CC}">
                <c16:uniqueId val="{00000013-F73F-4394-B6E1-E6CA1A4941D9}"/>
              </c:ext>
            </c:extLst>
          </c:dPt>
          <c:dPt>
            <c:idx val="10"/>
            <c:bubble3D val="0"/>
            <c:spPr>
              <a:solidFill>
                <a:srgbClr val="E1D3D0"/>
              </a:solidFill>
              <a:ln w="9525" cmpd="sng">
                <a:solidFill>
                  <a:schemeClr val="lt1"/>
                </a:solidFill>
              </a:ln>
            </c:spPr>
            <c:extLst>
              <c:ext xmlns:c16="http://schemas.microsoft.com/office/drawing/2014/chart" uri="{C3380CC4-5D6E-409C-BE32-E72D297353CC}">
                <c16:uniqueId val="{00000015-F73F-4394-B6E1-E6CA1A4941D9}"/>
              </c:ext>
            </c:extLst>
          </c:dPt>
          <c:dPt>
            <c:idx val="11"/>
            <c:bubble3D val="0"/>
            <c:spPr>
              <a:solidFill>
                <a:srgbClr val="EBD8D0"/>
              </a:solidFill>
              <a:ln w="9525" cmpd="sng">
                <a:solidFill>
                  <a:schemeClr val="lt1"/>
                </a:solidFill>
              </a:ln>
            </c:spPr>
            <c:extLst>
              <c:ext xmlns:c16="http://schemas.microsoft.com/office/drawing/2014/chart" uri="{C3380CC4-5D6E-409C-BE32-E72D297353CC}">
                <c16:uniqueId val="{00000017-F73F-4394-B6E1-E6CA1A4941D9}"/>
              </c:ext>
            </c:extLst>
          </c:dPt>
          <c:dPt>
            <c:idx val="12"/>
            <c:bubble3D val="0"/>
            <c:spPr>
              <a:solidFill>
                <a:srgbClr val="F1E3DA"/>
              </a:solidFill>
              <a:ln w="9525" cmpd="sng">
                <a:solidFill>
                  <a:schemeClr val="lt1"/>
                </a:solidFill>
              </a:ln>
            </c:spPr>
            <c:extLst>
              <c:ext xmlns:c16="http://schemas.microsoft.com/office/drawing/2014/chart" uri="{C3380CC4-5D6E-409C-BE32-E72D297353CC}">
                <c16:uniqueId val="{00000019-F73F-4394-B6E1-E6CA1A4941D9}"/>
              </c:ext>
            </c:extLst>
          </c:dPt>
          <c:dPt>
            <c:idx val="13"/>
            <c:bubble3D val="0"/>
            <c:spPr>
              <a:solidFill>
                <a:srgbClr val="E1D3D0"/>
              </a:solidFill>
              <a:ln w="9525" cmpd="sng">
                <a:solidFill>
                  <a:schemeClr val="lt1"/>
                </a:solidFill>
              </a:ln>
            </c:spPr>
            <c:extLst>
              <c:ext xmlns:c16="http://schemas.microsoft.com/office/drawing/2014/chart" uri="{C3380CC4-5D6E-409C-BE32-E72D297353CC}">
                <c16:uniqueId val="{0000001B-F73F-4394-B6E1-E6CA1A4941D9}"/>
              </c:ext>
            </c:extLst>
          </c:dPt>
          <c:dPt>
            <c:idx val="14"/>
            <c:bubble3D val="0"/>
            <c:spPr>
              <a:solidFill>
                <a:srgbClr val="F3EEEC"/>
              </a:solidFill>
              <a:ln w="9525" cmpd="sng">
                <a:solidFill>
                  <a:schemeClr val="lt1"/>
                </a:solidFill>
              </a:ln>
            </c:spPr>
            <c:extLst>
              <c:ext xmlns:c16="http://schemas.microsoft.com/office/drawing/2014/chart" uri="{C3380CC4-5D6E-409C-BE32-E72D297353CC}">
                <c16:uniqueId val="{0000001D-F73F-4394-B6E1-E6CA1A4941D9}"/>
              </c:ext>
            </c:extLst>
          </c:dPt>
          <c:dPt>
            <c:idx val="15"/>
            <c:bubble3D val="0"/>
            <c:spPr>
              <a:solidFill>
                <a:srgbClr val="E6D9CD"/>
              </a:solidFill>
              <a:ln w="9525" cmpd="sng">
                <a:solidFill>
                  <a:schemeClr val="lt1"/>
                </a:solidFill>
              </a:ln>
            </c:spPr>
            <c:extLst>
              <c:ext xmlns:c16="http://schemas.microsoft.com/office/drawing/2014/chart" uri="{C3380CC4-5D6E-409C-BE32-E72D297353CC}">
                <c16:uniqueId val="{0000001F-F73F-4394-B6E1-E6CA1A4941D9}"/>
              </c:ext>
            </c:extLst>
          </c:dPt>
          <c:dPt>
            <c:idx val="16"/>
            <c:bubble3D val="0"/>
            <c:spPr>
              <a:solidFill>
                <a:srgbClr val="EBD8D0"/>
              </a:solidFill>
              <a:ln w="9525" cmpd="sng">
                <a:solidFill>
                  <a:schemeClr val="lt1"/>
                </a:solidFill>
              </a:ln>
            </c:spPr>
            <c:extLst>
              <c:ext xmlns:c16="http://schemas.microsoft.com/office/drawing/2014/chart" uri="{C3380CC4-5D6E-409C-BE32-E72D297353CC}">
                <c16:uniqueId val="{00000021-F73F-4394-B6E1-E6CA1A4941D9}"/>
              </c:ext>
            </c:extLst>
          </c:dPt>
          <c:dPt>
            <c:idx val="17"/>
            <c:bubble3D val="0"/>
            <c:spPr>
              <a:solidFill>
                <a:srgbClr val="EDE1D6"/>
              </a:solidFill>
              <a:ln w="9525" cmpd="sng">
                <a:solidFill>
                  <a:schemeClr val="lt1"/>
                </a:solidFill>
              </a:ln>
            </c:spPr>
            <c:extLst>
              <c:ext xmlns:c16="http://schemas.microsoft.com/office/drawing/2014/chart" uri="{C3380CC4-5D6E-409C-BE32-E72D297353CC}">
                <c16:uniqueId val="{00000023-F73F-4394-B6E1-E6CA1A4941D9}"/>
              </c:ext>
            </c:extLst>
          </c:dPt>
          <c:dPt>
            <c:idx val="18"/>
            <c:bubble3D val="0"/>
            <c:spPr>
              <a:solidFill>
                <a:srgbClr val="D8C6B4"/>
              </a:solidFill>
              <a:ln w="9525" cmpd="sng">
                <a:solidFill>
                  <a:schemeClr val="lt1"/>
                </a:solidFill>
              </a:ln>
            </c:spPr>
            <c:extLst>
              <c:ext xmlns:c16="http://schemas.microsoft.com/office/drawing/2014/chart" uri="{C3380CC4-5D6E-409C-BE32-E72D297353CC}">
                <c16:uniqueId val="{00000025-F73F-4394-B6E1-E6CA1A4941D9}"/>
              </c:ext>
            </c:extLst>
          </c:dPt>
          <c:dPt>
            <c:idx val="19"/>
            <c:bubble3D val="0"/>
            <c:spPr>
              <a:solidFill>
                <a:srgbClr val="EBD8D0"/>
              </a:solidFill>
              <a:ln w="9525" cmpd="sng">
                <a:solidFill>
                  <a:schemeClr val="lt1"/>
                </a:solidFill>
              </a:ln>
            </c:spPr>
            <c:extLst>
              <c:ext xmlns:c16="http://schemas.microsoft.com/office/drawing/2014/chart" uri="{C3380CC4-5D6E-409C-BE32-E72D297353CC}">
                <c16:uniqueId val="{00000027-F73F-4394-B6E1-E6CA1A4941D9}"/>
              </c:ext>
            </c:extLst>
          </c:dPt>
          <c:dPt>
            <c:idx val="20"/>
            <c:bubble3D val="0"/>
            <c:spPr>
              <a:solidFill>
                <a:srgbClr val="D8C6B4"/>
              </a:solidFill>
              <a:ln w="9525" cmpd="sng">
                <a:solidFill>
                  <a:schemeClr val="lt1"/>
                </a:solidFill>
              </a:ln>
            </c:spPr>
            <c:extLst>
              <c:ext xmlns:c16="http://schemas.microsoft.com/office/drawing/2014/chart" uri="{C3380CC4-5D6E-409C-BE32-E72D297353CC}">
                <c16:uniqueId val="{00000029-F73F-4394-B6E1-E6CA1A4941D9}"/>
              </c:ext>
            </c:extLst>
          </c:dPt>
          <c:dPt>
            <c:idx val="21"/>
            <c:bubble3D val="0"/>
            <c:spPr>
              <a:solidFill>
                <a:schemeClr val="accent2"/>
              </a:solidFill>
              <a:ln w="9525" cmpd="sng">
                <a:solidFill>
                  <a:schemeClr val="lt1"/>
                </a:solidFill>
              </a:ln>
            </c:spPr>
            <c:extLst>
              <c:ext xmlns:c16="http://schemas.microsoft.com/office/drawing/2014/chart" uri="{C3380CC4-5D6E-409C-BE32-E72D297353CC}">
                <c16:uniqueId val="{0000002B-F73F-4394-B6E1-E6CA1A4941D9}"/>
              </c:ext>
            </c:extLst>
          </c:dPt>
          <c:dPt>
            <c:idx val="22"/>
            <c:bubble3D val="0"/>
            <c:spPr>
              <a:solidFill>
                <a:schemeClr val="accent1"/>
              </a:solidFill>
              <a:ln w="9525" cmpd="sng">
                <a:solidFill>
                  <a:schemeClr val="lt1"/>
                </a:solidFill>
              </a:ln>
            </c:spPr>
            <c:extLst>
              <c:ext xmlns:c16="http://schemas.microsoft.com/office/drawing/2014/chart" uri="{C3380CC4-5D6E-409C-BE32-E72D297353CC}">
                <c16:uniqueId val="{0000002D-F73F-4394-B6E1-E6CA1A4941D9}"/>
              </c:ext>
            </c:extLst>
          </c:dPt>
          <c:dPt>
            <c:idx val="23"/>
            <c:bubble3D val="0"/>
            <c:spPr>
              <a:solidFill>
                <a:schemeClr val="accent5"/>
              </a:solidFill>
              <a:ln w="9525" cmpd="sng">
                <a:solidFill>
                  <a:schemeClr val="lt1"/>
                </a:solidFill>
              </a:ln>
            </c:spPr>
            <c:extLst>
              <c:ext xmlns:c16="http://schemas.microsoft.com/office/drawing/2014/chart" uri="{C3380CC4-5D6E-409C-BE32-E72D297353CC}">
                <c16:uniqueId val="{0000002F-F73F-4394-B6E1-E6CA1A4941D9}"/>
              </c:ext>
            </c:extLst>
          </c:dPt>
          <c:dPt>
            <c:idx val="24"/>
            <c:bubble3D val="0"/>
            <c:spPr>
              <a:solidFill>
                <a:schemeClr val="accent6"/>
              </a:solidFill>
              <a:ln w="9525" cmpd="sng">
                <a:solidFill>
                  <a:schemeClr val="lt1"/>
                </a:solidFill>
              </a:ln>
            </c:spPr>
            <c:extLst>
              <c:ext xmlns:c16="http://schemas.microsoft.com/office/drawing/2014/chart" uri="{C3380CC4-5D6E-409C-BE32-E72D297353CC}">
                <c16:uniqueId val="{00000031-F73F-4394-B6E1-E6CA1A4941D9}"/>
              </c:ext>
            </c:extLst>
          </c:dPt>
          <c:dPt>
            <c:idx val="25"/>
            <c:bubble3D val="0"/>
            <c:spPr>
              <a:solidFill>
                <a:schemeClr val="accent1"/>
              </a:solidFill>
              <a:ln w="9525" cmpd="sng">
                <a:solidFill>
                  <a:schemeClr val="lt1"/>
                </a:solidFill>
              </a:ln>
            </c:spPr>
            <c:extLst>
              <c:ext xmlns:c16="http://schemas.microsoft.com/office/drawing/2014/chart" uri="{C3380CC4-5D6E-409C-BE32-E72D297353CC}">
                <c16:uniqueId val="{00000033-F73F-4394-B6E1-E6CA1A4941D9}"/>
              </c:ext>
            </c:extLst>
          </c:dPt>
          <c:dPt>
            <c:idx val="26"/>
            <c:bubble3D val="0"/>
            <c:spPr>
              <a:solidFill>
                <a:schemeClr val="accent4"/>
              </a:solidFill>
              <a:ln w="9525" cmpd="sng">
                <a:solidFill>
                  <a:schemeClr val="lt1"/>
                </a:solidFill>
              </a:ln>
            </c:spPr>
            <c:extLst>
              <c:ext xmlns:c16="http://schemas.microsoft.com/office/drawing/2014/chart" uri="{C3380CC4-5D6E-409C-BE32-E72D297353CC}">
                <c16:uniqueId val="{00000035-F73F-4394-B6E1-E6CA1A4941D9}"/>
              </c:ext>
            </c:extLst>
          </c:dPt>
          <c:dPt>
            <c:idx val="27"/>
            <c:bubble3D val="0"/>
            <c:spPr>
              <a:solidFill>
                <a:schemeClr val="accent5"/>
              </a:solidFill>
              <a:ln w="9525" cmpd="sng">
                <a:solidFill>
                  <a:schemeClr val="lt1"/>
                </a:solidFill>
              </a:ln>
            </c:spPr>
            <c:extLst>
              <c:ext xmlns:c16="http://schemas.microsoft.com/office/drawing/2014/chart" uri="{C3380CC4-5D6E-409C-BE32-E72D297353CC}">
                <c16:uniqueId val="{00000037-F73F-4394-B6E1-E6CA1A4941D9}"/>
              </c:ext>
            </c:extLst>
          </c:dPt>
          <c:dPt>
            <c:idx val="28"/>
            <c:bubble3D val="0"/>
            <c:spPr>
              <a:solidFill>
                <a:schemeClr val="accent2"/>
              </a:solidFill>
              <a:ln w="9525" cmpd="sng">
                <a:solidFill>
                  <a:schemeClr val="lt1"/>
                </a:solidFill>
              </a:ln>
            </c:spPr>
            <c:extLst>
              <c:ext xmlns:c16="http://schemas.microsoft.com/office/drawing/2014/chart" uri="{C3380CC4-5D6E-409C-BE32-E72D297353CC}">
                <c16:uniqueId val="{00000039-F73F-4394-B6E1-E6CA1A4941D9}"/>
              </c:ext>
            </c:extLst>
          </c:dPt>
          <c:dPt>
            <c:idx val="29"/>
            <c:bubble3D val="0"/>
            <c:spPr>
              <a:solidFill>
                <a:schemeClr val="accent6"/>
              </a:solidFill>
              <a:ln w="9525" cmpd="sng">
                <a:solidFill>
                  <a:schemeClr val="lt1"/>
                </a:solidFill>
              </a:ln>
            </c:spPr>
            <c:extLst>
              <c:ext xmlns:c16="http://schemas.microsoft.com/office/drawing/2014/chart" uri="{C3380CC4-5D6E-409C-BE32-E72D297353CC}">
                <c16:uniqueId val="{0000003B-F73F-4394-B6E1-E6CA1A4941D9}"/>
              </c:ext>
            </c:extLst>
          </c:dPt>
          <c:dPt>
            <c:idx val="30"/>
            <c:bubble3D val="0"/>
            <c:spPr>
              <a:solidFill>
                <a:schemeClr val="accent1"/>
              </a:solidFill>
              <a:ln w="9525" cmpd="sng">
                <a:solidFill>
                  <a:schemeClr val="lt1"/>
                </a:solidFill>
              </a:ln>
            </c:spPr>
            <c:extLst>
              <c:ext xmlns:c16="http://schemas.microsoft.com/office/drawing/2014/chart" uri="{C3380CC4-5D6E-409C-BE32-E72D297353CC}">
                <c16:uniqueId val="{0000003D-F73F-4394-B6E1-E6CA1A4941D9}"/>
              </c:ext>
            </c:extLst>
          </c:dPt>
          <c:dPt>
            <c:idx val="31"/>
            <c:bubble3D val="0"/>
            <c:spPr>
              <a:solidFill>
                <a:schemeClr val="accent5"/>
              </a:solidFill>
              <a:ln w="9525" cmpd="sng">
                <a:solidFill>
                  <a:schemeClr val="lt1"/>
                </a:solidFill>
              </a:ln>
            </c:spPr>
            <c:extLst>
              <c:ext xmlns:c16="http://schemas.microsoft.com/office/drawing/2014/chart" uri="{C3380CC4-5D6E-409C-BE32-E72D297353CC}">
                <c16:uniqueId val="{0000003F-F73F-4394-B6E1-E6CA1A4941D9}"/>
              </c:ext>
            </c:extLst>
          </c:dPt>
          <c:dPt>
            <c:idx val="32"/>
            <c:bubble3D val="0"/>
            <c:spPr>
              <a:solidFill>
                <a:srgbClr val="080E14"/>
              </a:solidFill>
              <a:ln w="9525" cmpd="sng">
                <a:solidFill>
                  <a:schemeClr val="lt1"/>
                </a:solidFill>
              </a:ln>
            </c:spPr>
            <c:extLst>
              <c:ext xmlns:c16="http://schemas.microsoft.com/office/drawing/2014/chart" uri="{C3380CC4-5D6E-409C-BE32-E72D297353CC}">
                <c16:uniqueId val="{00000041-F73F-4394-B6E1-E6CA1A4941D9}"/>
              </c:ext>
            </c:extLst>
          </c:dPt>
          <c:cat>
            <c:strRef>
              <c:f>'February Profit and Loss'!$C$20:$C$52</c:f>
              <c:strCache>
                <c:ptCount val="33"/>
                <c:pt idx="0">
                  <c:v>Advertising</c:v>
                </c:pt>
                <c:pt idx="1">
                  <c:v>Contract Labor</c:v>
                </c:pt>
                <c:pt idx="2">
                  <c:v>Credit Card Processing Fees</c:v>
                </c:pt>
                <c:pt idx="3">
                  <c:v>Bank Fees</c:v>
                </c:pt>
                <c:pt idx="4">
                  <c:v>Business Insurance</c:v>
                </c:pt>
                <c:pt idx="5">
                  <c:v>Interest Paid</c:v>
                </c:pt>
                <c:pt idx="6">
                  <c:v>Legal Fees</c:v>
                </c:pt>
                <c:pt idx="7">
                  <c:v>Accounting Fees</c:v>
                </c:pt>
                <c:pt idx="8">
                  <c:v>Other Professional Fees</c:v>
                </c:pt>
                <c:pt idx="9">
                  <c:v>Office Expenses</c:v>
                </c:pt>
                <c:pt idx="10">
                  <c:v>Rent Expense</c:v>
                </c:pt>
                <c:pt idx="11">
                  <c:v>Repairs and Maintenance</c:v>
                </c:pt>
                <c:pt idx="12">
                  <c:v>Taxes and Licences</c:v>
                </c:pt>
                <c:pt idx="13">
                  <c:v>Travel Expenses</c:v>
                </c:pt>
                <c:pt idx="14">
                  <c:v>Meal Expenses</c:v>
                </c:pt>
                <c:pt idx="15">
                  <c:v>Utilities</c:v>
                </c:pt>
                <c:pt idx="16">
                  <c:v>Payroll</c:v>
                </c:pt>
                <c:pt idx="17">
                  <c:v>Payoll Taxes </c:v>
                </c:pt>
                <c:pt idx="18">
                  <c:v>Shipping Expenses</c:v>
                </c:pt>
                <c:pt idx="19">
                  <c:v>Dues and Subscriptions</c:v>
                </c:pt>
                <c:pt idx="20">
                  <c:v>Phone Expenses</c:v>
                </c:pt>
                <c:pt idx="21">
                  <c:v>Continuing Education</c:v>
                </c:pt>
                <c:pt idx="22">
                  <c:v>Website Expenses</c:v>
                </c:pt>
                <c:pt idx="23">
                  <c:v>Health Insurance</c:v>
                </c:pt>
                <c:pt idx="24">
                  <c:v>Software Expenses</c:v>
                </c:pt>
                <c:pt idx="25">
                  <c:v>Expense 3</c:v>
                </c:pt>
                <c:pt idx="26">
                  <c:v>Expense 4</c:v>
                </c:pt>
                <c:pt idx="27">
                  <c:v>Expense 5</c:v>
                </c:pt>
                <c:pt idx="28">
                  <c:v>Expense 6</c:v>
                </c:pt>
                <c:pt idx="29">
                  <c:v>Expense 7</c:v>
                </c:pt>
                <c:pt idx="30">
                  <c:v>Expense 8</c:v>
                </c:pt>
                <c:pt idx="31">
                  <c:v>Expense 9</c:v>
                </c:pt>
                <c:pt idx="32">
                  <c:v>Expense 10</c:v>
                </c:pt>
              </c:strCache>
            </c:strRef>
          </c:cat>
          <c:val>
            <c:numRef>
              <c:f>'February Profit and Loss'!$D$20:$D$52</c:f>
              <c:numCache>
                <c:formatCode>"$"#,##0.00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extLst>
            <c:ext xmlns:c16="http://schemas.microsoft.com/office/drawing/2014/chart" uri="{C3380CC4-5D6E-409C-BE32-E72D297353CC}">
              <c16:uniqueId val="{00000042-F73F-4394-B6E1-E6CA1A4941D9}"/>
            </c:ext>
          </c:extLst>
        </c:ser>
        <c:dLbls>
          <c:showLegendKey val="0"/>
          <c:showVal val="0"/>
          <c:showCatName val="0"/>
          <c:showSerName val="0"/>
          <c:showPercent val="0"/>
          <c:showBubbleSize val="0"/>
          <c:showLeaderLines val="1"/>
        </c:dLbls>
        <c:firstSliceAng val="0"/>
      </c:pieChart>
    </c:plotArea>
    <c:legend>
      <c:legendPos val="r"/>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b="0">
                <a:solidFill>
                  <a:srgbClr val="757575"/>
                </a:solidFill>
                <a:latin typeface="+mn-lt"/>
              </a:defRPr>
            </a:pPr>
            <a:r>
              <a:rPr lang="en-US" b="0">
                <a:solidFill>
                  <a:srgbClr val="757575"/>
                </a:solidFill>
                <a:latin typeface="+mn-lt"/>
              </a:rPr>
              <a:t>Income </a:t>
            </a:r>
          </a:p>
        </c:rich>
      </c:tx>
      <c:overlay val="0"/>
    </c:title>
    <c:autoTitleDeleted val="0"/>
    <c:plotArea>
      <c:layout/>
      <c:pieChart>
        <c:varyColors val="1"/>
        <c:ser>
          <c:idx val="0"/>
          <c:order val="0"/>
          <c:dPt>
            <c:idx val="0"/>
            <c:bubble3D val="0"/>
            <c:spPr>
              <a:solidFill>
                <a:srgbClr val="F1E3DA"/>
              </a:solidFill>
              <a:ln w="9525" cmpd="sng">
                <a:solidFill>
                  <a:schemeClr val="lt1"/>
                </a:solidFill>
              </a:ln>
            </c:spPr>
            <c:extLst>
              <c:ext xmlns:c16="http://schemas.microsoft.com/office/drawing/2014/chart" uri="{C3380CC4-5D6E-409C-BE32-E72D297353CC}">
                <c16:uniqueId val="{00000001-0474-4286-A076-B43E538D7204}"/>
              </c:ext>
            </c:extLst>
          </c:dPt>
          <c:dPt>
            <c:idx val="1"/>
            <c:bubble3D val="0"/>
            <c:spPr>
              <a:solidFill>
                <a:srgbClr val="EDD6D6"/>
              </a:solidFill>
              <a:ln w="9525" cmpd="sng">
                <a:solidFill>
                  <a:schemeClr val="lt1"/>
                </a:solidFill>
              </a:ln>
            </c:spPr>
            <c:extLst>
              <c:ext xmlns:c16="http://schemas.microsoft.com/office/drawing/2014/chart" uri="{C3380CC4-5D6E-409C-BE32-E72D297353CC}">
                <c16:uniqueId val="{00000003-0474-4286-A076-B43E538D7204}"/>
              </c:ext>
            </c:extLst>
          </c:dPt>
          <c:dPt>
            <c:idx val="2"/>
            <c:bubble3D val="0"/>
            <c:spPr>
              <a:solidFill>
                <a:srgbClr val="F3EEEC"/>
              </a:solidFill>
              <a:ln w="9525" cmpd="sng">
                <a:solidFill>
                  <a:schemeClr val="lt1"/>
                </a:solidFill>
              </a:ln>
            </c:spPr>
            <c:extLst>
              <c:ext xmlns:c16="http://schemas.microsoft.com/office/drawing/2014/chart" uri="{C3380CC4-5D6E-409C-BE32-E72D297353CC}">
                <c16:uniqueId val="{00000005-0474-4286-A076-B43E538D7204}"/>
              </c:ext>
            </c:extLst>
          </c:dPt>
          <c:dPt>
            <c:idx val="3"/>
            <c:bubble3D val="0"/>
            <c:spPr>
              <a:solidFill>
                <a:srgbClr val="E6D9CD"/>
              </a:solidFill>
              <a:ln w="9525" cmpd="sng">
                <a:solidFill>
                  <a:schemeClr val="lt1"/>
                </a:solidFill>
              </a:ln>
            </c:spPr>
            <c:extLst>
              <c:ext xmlns:c16="http://schemas.microsoft.com/office/drawing/2014/chart" uri="{C3380CC4-5D6E-409C-BE32-E72D297353CC}">
                <c16:uniqueId val="{00000007-0474-4286-A076-B43E538D7204}"/>
              </c:ext>
            </c:extLst>
          </c:dPt>
          <c:dPt>
            <c:idx val="4"/>
            <c:bubble3D val="0"/>
            <c:spPr>
              <a:solidFill>
                <a:srgbClr val="E1D3D0"/>
              </a:solidFill>
              <a:ln w="9525" cmpd="sng">
                <a:solidFill>
                  <a:schemeClr val="lt1"/>
                </a:solidFill>
              </a:ln>
            </c:spPr>
            <c:extLst>
              <c:ext xmlns:c16="http://schemas.microsoft.com/office/drawing/2014/chart" uri="{C3380CC4-5D6E-409C-BE32-E72D297353CC}">
                <c16:uniqueId val="{00000009-0474-4286-A076-B43E538D7204}"/>
              </c:ext>
            </c:extLst>
          </c:dPt>
          <c:dPt>
            <c:idx val="5"/>
            <c:bubble3D val="0"/>
            <c:spPr>
              <a:solidFill>
                <a:srgbClr val="F1E3DA"/>
              </a:solidFill>
              <a:ln w="9525" cmpd="sng">
                <a:solidFill>
                  <a:schemeClr val="lt1"/>
                </a:solidFill>
              </a:ln>
            </c:spPr>
            <c:extLst>
              <c:ext xmlns:c16="http://schemas.microsoft.com/office/drawing/2014/chart" uri="{C3380CC4-5D6E-409C-BE32-E72D297353CC}">
                <c16:uniqueId val="{0000000B-0474-4286-A076-B43E538D7204}"/>
              </c:ext>
            </c:extLst>
          </c:dPt>
          <c:dPt>
            <c:idx val="6"/>
            <c:bubble3D val="0"/>
            <c:spPr>
              <a:solidFill>
                <a:srgbClr val="F3EEEC"/>
              </a:solidFill>
              <a:ln w="9525" cmpd="sng">
                <a:solidFill>
                  <a:schemeClr val="lt1"/>
                </a:solidFill>
              </a:ln>
            </c:spPr>
            <c:extLst>
              <c:ext xmlns:c16="http://schemas.microsoft.com/office/drawing/2014/chart" uri="{C3380CC4-5D6E-409C-BE32-E72D297353CC}">
                <c16:uniqueId val="{0000000D-0474-4286-A076-B43E538D7204}"/>
              </c:ext>
            </c:extLst>
          </c:dPt>
          <c:dPt>
            <c:idx val="7"/>
            <c:bubble3D val="0"/>
            <c:spPr>
              <a:solidFill>
                <a:srgbClr val="E9DEDB"/>
              </a:solidFill>
              <a:ln w="9525" cmpd="sng">
                <a:solidFill>
                  <a:schemeClr val="lt1"/>
                </a:solidFill>
              </a:ln>
            </c:spPr>
            <c:extLst>
              <c:ext xmlns:c16="http://schemas.microsoft.com/office/drawing/2014/chart" uri="{C3380CC4-5D6E-409C-BE32-E72D297353CC}">
                <c16:uniqueId val="{0000000F-0474-4286-A076-B43E538D7204}"/>
              </c:ext>
            </c:extLst>
          </c:dPt>
          <c:dPt>
            <c:idx val="8"/>
            <c:bubble3D val="0"/>
            <c:spPr>
              <a:solidFill>
                <a:srgbClr val="F2EAE2"/>
              </a:solidFill>
              <a:ln w="9525" cmpd="sng">
                <a:solidFill>
                  <a:schemeClr val="lt1"/>
                </a:solidFill>
              </a:ln>
            </c:spPr>
            <c:extLst>
              <c:ext xmlns:c16="http://schemas.microsoft.com/office/drawing/2014/chart" uri="{C3380CC4-5D6E-409C-BE32-E72D297353CC}">
                <c16:uniqueId val="{00000011-0474-4286-A076-B43E538D7204}"/>
              </c:ext>
            </c:extLst>
          </c:dPt>
          <c:dPt>
            <c:idx val="9"/>
            <c:bubble3D val="0"/>
            <c:spPr>
              <a:solidFill>
                <a:srgbClr val="EEE4DC"/>
              </a:solidFill>
              <a:ln w="9525" cmpd="sng">
                <a:solidFill>
                  <a:schemeClr val="lt1"/>
                </a:solidFill>
              </a:ln>
            </c:spPr>
            <c:extLst>
              <c:ext xmlns:c16="http://schemas.microsoft.com/office/drawing/2014/chart" uri="{C3380CC4-5D6E-409C-BE32-E72D297353CC}">
                <c16:uniqueId val="{00000013-0474-4286-A076-B43E538D7204}"/>
              </c:ext>
            </c:extLst>
          </c:dPt>
          <c:cat>
            <c:strRef>
              <c:f>'March Profit and Loss'!$C$7:$C$16</c:f>
              <c:strCache>
                <c:ptCount val="10"/>
                <c:pt idx="0">
                  <c:v>Income Type 1 </c:v>
                </c:pt>
                <c:pt idx="1">
                  <c:v>Affiliate Income</c:v>
                </c:pt>
                <c:pt idx="2">
                  <c:v>Product/Service 3</c:v>
                </c:pt>
                <c:pt idx="3">
                  <c:v>Product/Service 4</c:v>
                </c:pt>
                <c:pt idx="4">
                  <c:v>Product/Service 5</c:v>
                </c:pt>
                <c:pt idx="5">
                  <c:v>Product/Service 6</c:v>
                </c:pt>
                <c:pt idx="6">
                  <c:v>Product/Service 7</c:v>
                </c:pt>
                <c:pt idx="7">
                  <c:v>Product/Service 8</c:v>
                </c:pt>
                <c:pt idx="8">
                  <c:v>Product/Service 9</c:v>
                </c:pt>
                <c:pt idx="9">
                  <c:v>Product/Service 10</c:v>
                </c:pt>
              </c:strCache>
            </c:strRef>
          </c:cat>
          <c:val>
            <c:numRef>
              <c:f>'March Profit and Loss'!$D$7:$D$16</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14-0474-4286-A076-B43E538D7204}"/>
            </c:ext>
          </c:extLst>
        </c:ser>
        <c:dLbls>
          <c:showLegendKey val="0"/>
          <c:showVal val="0"/>
          <c:showCatName val="0"/>
          <c:showSerName val="0"/>
          <c:showPercent val="0"/>
          <c:showBubbleSize val="0"/>
          <c:showLeaderLines val="1"/>
        </c:dLbls>
        <c:firstSliceAng val="0"/>
      </c:pieChart>
    </c:plotArea>
    <c:legend>
      <c:legendPos val="r"/>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b="0">
                <a:solidFill>
                  <a:srgbClr val="757575"/>
                </a:solidFill>
                <a:latin typeface="+mn-lt"/>
              </a:defRPr>
            </a:pPr>
            <a:r>
              <a:rPr lang="en-US" b="0">
                <a:solidFill>
                  <a:srgbClr val="757575"/>
                </a:solidFill>
                <a:latin typeface="+mn-lt"/>
              </a:rPr>
              <a:t>Expenses</a:t>
            </a:r>
          </a:p>
        </c:rich>
      </c:tx>
      <c:overlay val="0"/>
    </c:title>
    <c:autoTitleDeleted val="0"/>
    <c:plotArea>
      <c:layout/>
      <c:pieChart>
        <c:varyColors val="1"/>
        <c:ser>
          <c:idx val="0"/>
          <c:order val="0"/>
          <c:dPt>
            <c:idx val="0"/>
            <c:bubble3D val="0"/>
            <c:spPr>
              <a:solidFill>
                <a:schemeClr val="accent2"/>
              </a:solidFill>
              <a:ln w="9525" cmpd="sng">
                <a:solidFill>
                  <a:schemeClr val="lt1"/>
                </a:solidFill>
              </a:ln>
            </c:spPr>
            <c:extLst>
              <c:ext xmlns:c16="http://schemas.microsoft.com/office/drawing/2014/chart" uri="{C3380CC4-5D6E-409C-BE32-E72D297353CC}">
                <c16:uniqueId val="{00000001-6103-484A-832E-92E1E0D2AE92}"/>
              </c:ext>
            </c:extLst>
          </c:dPt>
          <c:dPt>
            <c:idx val="1"/>
            <c:bubble3D val="0"/>
            <c:spPr>
              <a:solidFill>
                <a:srgbClr val="F1E3DA"/>
              </a:solidFill>
              <a:ln w="9525" cmpd="sng">
                <a:solidFill>
                  <a:schemeClr val="lt1"/>
                </a:solidFill>
              </a:ln>
            </c:spPr>
            <c:extLst>
              <c:ext xmlns:c16="http://schemas.microsoft.com/office/drawing/2014/chart" uri="{C3380CC4-5D6E-409C-BE32-E72D297353CC}">
                <c16:uniqueId val="{00000003-6103-484A-832E-92E1E0D2AE92}"/>
              </c:ext>
            </c:extLst>
          </c:dPt>
          <c:dPt>
            <c:idx val="2"/>
            <c:bubble3D val="0"/>
            <c:spPr>
              <a:solidFill>
                <a:srgbClr val="EDD6D6"/>
              </a:solidFill>
              <a:ln w="9525" cmpd="sng">
                <a:solidFill>
                  <a:schemeClr val="lt1"/>
                </a:solidFill>
              </a:ln>
            </c:spPr>
            <c:extLst>
              <c:ext xmlns:c16="http://schemas.microsoft.com/office/drawing/2014/chart" uri="{C3380CC4-5D6E-409C-BE32-E72D297353CC}">
                <c16:uniqueId val="{00000005-6103-484A-832E-92E1E0D2AE92}"/>
              </c:ext>
            </c:extLst>
          </c:dPt>
          <c:dPt>
            <c:idx val="3"/>
            <c:bubble3D val="0"/>
            <c:spPr>
              <a:solidFill>
                <a:srgbClr val="F3EEEC"/>
              </a:solidFill>
              <a:ln w="9525" cmpd="sng">
                <a:solidFill>
                  <a:schemeClr val="lt1"/>
                </a:solidFill>
              </a:ln>
            </c:spPr>
            <c:extLst>
              <c:ext xmlns:c16="http://schemas.microsoft.com/office/drawing/2014/chart" uri="{C3380CC4-5D6E-409C-BE32-E72D297353CC}">
                <c16:uniqueId val="{00000007-6103-484A-832E-92E1E0D2AE92}"/>
              </c:ext>
            </c:extLst>
          </c:dPt>
          <c:dPt>
            <c:idx val="4"/>
            <c:bubble3D val="0"/>
            <c:spPr>
              <a:solidFill>
                <a:srgbClr val="E9DEDB"/>
              </a:solidFill>
              <a:ln w="9525" cmpd="sng">
                <a:solidFill>
                  <a:schemeClr val="lt1"/>
                </a:solidFill>
              </a:ln>
            </c:spPr>
            <c:extLst>
              <c:ext xmlns:c16="http://schemas.microsoft.com/office/drawing/2014/chart" uri="{C3380CC4-5D6E-409C-BE32-E72D297353CC}">
                <c16:uniqueId val="{00000009-6103-484A-832E-92E1E0D2AE92}"/>
              </c:ext>
            </c:extLst>
          </c:dPt>
          <c:dPt>
            <c:idx val="5"/>
            <c:bubble3D val="0"/>
            <c:spPr>
              <a:solidFill>
                <a:srgbClr val="E1D3D0"/>
              </a:solidFill>
              <a:ln w="9525" cmpd="sng">
                <a:solidFill>
                  <a:schemeClr val="lt1"/>
                </a:solidFill>
              </a:ln>
            </c:spPr>
            <c:extLst>
              <c:ext xmlns:c16="http://schemas.microsoft.com/office/drawing/2014/chart" uri="{C3380CC4-5D6E-409C-BE32-E72D297353CC}">
                <c16:uniqueId val="{0000000B-6103-484A-832E-92E1E0D2AE92}"/>
              </c:ext>
            </c:extLst>
          </c:dPt>
          <c:dPt>
            <c:idx val="6"/>
            <c:bubble3D val="0"/>
            <c:spPr>
              <a:solidFill>
                <a:srgbClr val="EBD8D0"/>
              </a:solidFill>
              <a:ln w="9525" cmpd="sng">
                <a:solidFill>
                  <a:schemeClr val="lt1"/>
                </a:solidFill>
              </a:ln>
            </c:spPr>
            <c:extLst>
              <c:ext xmlns:c16="http://schemas.microsoft.com/office/drawing/2014/chart" uri="{C3380CC4-5D6E-409C-BE32-E72D297353CC}">
                <c16:uniqueId val="{0000000D-6103-484A-832E-92E1E0D2AE92}"/>
              </c:ext>
            </c:extLst>
          </c:dPt>
          <c:dPt>
            <c:idx val="7"/>
            <c:bubble3D val="0"/>
            <c:spPr>
              <a:solidFill>
                <a:srgbClr val="E6D9CD"/>
              </a:solidFill>
              <a:ln w="9525" cmpd="sng">
                <a:solidFill>
                  <a:schemeClr val="lt1"/>
                </a:solidFill>
              </a:ln>
            </c:spPr>
            <c:extLst>
              <c:ext xmlns:c16="http://schemas.microsoft.com/office/drawing/2014/chart" uri="{C3380CC4-5D6E-409C-BE32-E72D297353CC}">
                <c16:uniqueId val="{0000000F-6103-484A-832E-92E1E0D2AE92}"/>
              </c:ext>
            </c:extLst>
          </c:dPt>
          <c:dPt>
            <c:idx val="8"/>
            <c:bubble3D val="0"/>
            <c:spPr>
              <a:solidFill>
                <a:srgbClr val="D8C6B4"/>
              </a:solidFill>
              <a:ln w="9525" cmpd="sng">
                <a:solidFill>
                  <a:schemeClr val="lt1"/>
                </a:solidFill>
              </a:ln>
            </c:spPr>
            <c:extLst>
              <c:ext xmlns:c16="http://schemas.microsoft.com/office/drawing/2014/chart" uri="{C3380CC4-5D6E-409C-BE32-E72D297353CC}">
                <c16:uniqueId val="{00000011-6103-484A-832E-92E1E0D2AE92}"/>
              </c:ext>
            </c:extLst>
          </c:dPt>
          <c:dPt>
            <c:idx val="9"/>
            <c:bubble3D val="0"/>
            <c:spPr>
              <a:solidFill>
                <a:srgbClr val="F3E8E5"/>
              </a:solidFill>
              <a:ln w="9525" cmpd="sng">
                <a:solidFill>
                  <a:schemeClr val="lt1"/>
                </a:solidFill>
              </a:ln>
            </c:spPr>
            <c:extLst>
              <c:ext xmlns:c16="http://schemas.microsoft.com/office/drawing/2014/chart" uri="{C3380CC4-5D6E-409C-BE32-E72D297353CC}">
                <c16:uniqueId val="{00000013-6103-484A-832E-92E1E0D2AE92}"/>
              </c:ext>
            </c:extLst>
          </c:dPt>
          <c:dPt>
            <c:idx val="10"/>
            <c:bubble3D val="0"/>
            <c:spPr>
              <a:solidFill>
                <a:srgbClr val="E1D3D0"/>
              </a:solidFill>
              <a:ln w="9525" cmpd="sng">
                <a:solidFill>
                  <a:schemeClr val="lt1"/>
                </a:solidFill>
              </a:ln>
            </c:spPr>
            <c:extLst>
              <c:ext xmlns:c16="http://schemas.microsoft.com/office/drawing/2014/chart" uri="{C3380CC4-5D6E-409C-BE32-E72D297353CC}">
                <c16:uniqueId val="{00000015-6103-484A-832E-92E1E0D2AE92}"/>
              </c:ext>
            </c:extLst>
          </c:dPt>
          <c:dPt>
            <c:idx val="11"/>
            <c:bubble3D val="0"/>
            <c:spPr>
              <a:solidFill>
                <a:srgbClr val="EBD8D0"/>
              </a:solidFill>
              <a:ln w="9525" cmpd="sng">
                <a:solidFill>
                  <a:schemeClr val="lt1"/>
                </a:solidFill>
              </a:ln>
            </c:spPr>
            <c:extLst>
              <c:ext xmlns:c16="http://schemas.microsoft.com/office/drawing/2014/chart" uri="{C3380CC4-5D6E-409C-BE32-E72D297353CC}">
                <c16:uniqueId val="{00000017-6103-484A-832E-92E1E0D2AE92}"/>
              </c:ext>
            </c:extLst>
          </c:dPt>
          <c:dPt>
            <c:idx val="12"/>
            <c:bubble3D val="0"/>
            <c:spPr>
              <a:solidFill>
                <a:srgbClr val="F1E3DA"/>
              </a:solidFill>
              <a:ln w="9525" cmpd="sng">
                <a:solidFill>
                  <a:schemeClr val="lt1"/>
                </a:solidFill>
              </a:ln>
            </c:spPr>
            <c:extLst>
              <c:ext xmlns:c16="http://schemas.microsoft.com/office/drawing/2014/chart" uri="{C3380CC4-5D6E-409C-BE32-E72D297353CC}">
                <c16:uniqueId val="{00000019-6103-484A-832E-92E1E0D2AE92}"/>
              </c:ext>
            </c:extLst>
          </c:dPt>
          <c:dPt>
            <c:idx val="13"/>
            <c:bubble3D val="0"/>
            <c:spPr>
              <a:solidFill>
                <a:srgbClr val="E1D3D0"/>
              </a:solidFill>
              <a:ln w="9525" cmpd="sng">
                <a:solidFill>
                  <a:schemeClr val="lt1"/>
                </a:solidFill>
              </a:ln>
            </c:spPr>
            <c:extLst>
              <c:ext xmlns:c16="http://schemas.microsoft.com/office/drawing/2014/chart" uri="{C3380CC4-5D6E-409C-BE32-E72D297353CC}">
                <c16:uniqueId val="{0000001B-6103-484A-832E-92E1E0D2AE92}"/>
              </c:ext>
            </c:extLst>
          </c:dPt>
          <c:dPt>
            <c:idx val="14"/>
            <c:bubble3D val="0"/>
            <c:spPr>
              <a:solidFill>
                <a:srgbClr val="F3EEEC"/>
              </a:solidFill>
              <a:ln w="9525" cmpd="sng">
                <a:solidFill>
                  <a:schemeClr val="lt1"/>
                </a:solidFill>
              </a:ln>
            </c:spPr>
            <c:extLst>
              <c:ext xmlns:c16="http://schemas.microsoft.com/office/drawing/2014/chart" uri="{C3380CC4-5D6E-409C-BE32-E72D297353CC}">
                <c16:uniqueId val="{0000001D-6103-484A-832E-92E1E0D2AE92}"/>
              </c:ext>
            </c:extLst>
          </c:dPt>
          <c:dPt>
            <c:idx val="15"/>
            <c:bubble3D val="0"/>
            <c:spPr>
              <a:solidFill>
                <a:srgbClr val="E6D9CD"/>
              </a:solidFill>
              <a:ln w="9525" cmpd="sng">
                <a:solidFill>
                  <a:schemeClr val="lt1"/>
                </a:solidFill>
              </a:ln>
            </c:spPr>
            <c:extLst>
              <c:ext xmlns:c16="http://schemas.microsoft.com/office/drawing/2014/chart" uri="{C3380CC4-5D6E-409C-BE32-E72D297353CC}">
                <c16:uniqueId val="{0000001F-6103-484A-832E-92E1E0D2AE92}"/>
              </c:ext>
            </c:extLst>
          </c:dPt>
          <c:dPt>
            <c:idx val="16"/>
            <c:bubble3D val="0"/>
            <c:spPr>
              <a:solidFill>
                <a:srgbClr val="EBD8D0"/>
              </a:solidFill>
              <a:ln w="9525" cmpd="sng">
                <a:solidFill>
                  <a:schemeClr val="lt1"/>
                </a:solidFill>
              </a:ln>
            </c:spPr>
            <c:extLst>
              <c:ext xmlns:c16="http://schemas.microsoft.com/office/drawing/2014/chart" uri="{C3380CC4-5D6E-409C-BE32-E72D297353CC}">
                <c16:uniqueId val="{00000021-6103-484A-832E-92E1E0D2AE92}"/>
              </c:ext>
            </c:extLst>
          </c:dPt>
          <c:dPt>
            <c:idx val="17"/>
            <c:bubble3D val="0"/>
            <c:spPr>
              <a:solidFill>
                <a:srgbClr val="EDE1D6"/>
              </a:solidFill>
              <a:ln w="9525" cmpd="sng">
                <a:solidFill>
                  <a:schemeClr val="lt1"/>
                </a:solidFill>
              </a:ln>
            </c:spPr>
            <c:extLst>
              <c:ext xmlns:c16="http://schemas.microsoft.com/office/drawing/2014/chart" uri="{C3380CC4-5D6E-409C-BE32-E72D297353CC}">
                <c16:uniqueId val="{00000023-6103-484A-832E-92E1E0D2AE92}"/>
              </c:ext>
            </c:extLst>
          </c:dPt>
          <c:dPt>
            <c:idx val="18"/>
            <c:bubble3D val="0"/>
            <c:spPr>
              <a:solidFill>
                <a:srgbClr val="D8C6B4"/>
              </a:solidFill>
              <a:ln w="9525" cmpd="sng">
                <a:solidFill>
                  <a:schemeClr val="lt1"/>
                </a:solidFill>
              </a:ln>
            </c:spPr>
            <c:extLst>
              <c:ext xmlns:c16="http://schemas.microsoft.com/office/drawing/2014/chart" uri="{C3380CC4-5D6E-409C-BE32-E72D297353CC}">
                <c16:uniqueId val="{00000025-6103-484A-832E-92E1E0D2AE92}"/>
              </c:ext>
            </c:extLst>
          </c:dPt>
          <c:dPt>
            <c:idx val="19"/>
            <c:bubble3D val="0"/>
            <c:spPr>
              <a:solidFill>
                <a:srgbClr val="EBD8D0"/>
              </a:solidFill>
              <a:ln w="9525" cmpd="sng">
                <a:solidFill>
                  <a:schemeClr val="lt1"/>
                </a:solidFill>
              </a:ln>
            </c:spPr>
            <c:extLst>
              <c:ext xmlns:c16="http://schemas.microsoft.com/office/drawing/2014/chart" uri="{C3380CC4-5D6E-409C-BE32-E72D297353CC}">
                <c16:uniqueId val="{00000027-6103-484A-832E-92E1E0D2AE92}"/>
              </c:ext>
            </c:extLst>
          </c:dPt>
          <c:dPt>
            <c:idx val="20"/>
            <c:bubble3D val="0"/>
            <c:spPr>
              <a:solidFill>
                <a:srgbClr val="D8C6B4"/>
              </a:solidFill>
              <a:ln w="9525" cmpd="sng">
                <a:solidFill>
                  <a:schemeClr val="lt1"/>
                </a:solidFill>
              </a:ln>
            </c:spPr>
            <c:extLst>
              <c:ext xmlns:c16="http://schemas.microsoft.com/office/drawing/2014/chart" uri="{C3380CC4-5D6E-409C-BE32-E72D297353CC}">
                <c16:uniqueId val="{00000029-6103-484A-832E-92E1E0D2AE92}"/>
              </c:ext>
            </c:extLst>
          </c:dPt>
          <c:dPt>
            <c:idx val="21"/>
            <c:bubble3D val="0"/>
            <c:spPr>
              <a:solidFill>
                <a:schemeClr val="accent2"/>
              </a:solidFill>
              <a:ln w="9525" cmpd="sng">
                <a:solidFill>
                  <a:schemeClr val="lt1"/>
                </a:solidFill>
              </a:ln>
            </c:spPr>
            <c:extLst>
              <c:ext xmlns:c16="http://schemas.microsoft.com/office/drawing/2014/chart" uri="{C3380CC4-5D6E-409C-BE32-E72D297353CC}">
                <c16:uniqueId val="{0000002B-6103-484A-832E-92E1E0D2AE92}"/>
              </c:ext>
            </c:extLst>
          </c:dPt>
          <c:dPt>
            <c:idx val="22"/>
            <c:bubble3D val="0"/>
            <c:spPr>
              <a:solidFill>
                <a:schemeClr val="accent1"/>
              </a:solidFill>
              <a:ln w="9525" cmpd="sng">
                <a:solidFill>
                  <a:schemeClr val="lt1"/>
                </a:solidFill>
              </a:ln>
            </c:spPr>
            <c:extLst>
              <c:ext xmlns:c16="http://schemas.microsoft.com/office/drawing/2014/chart" uri="{C3380CC4-5D6E-409C-BE32-E72D297353CC}">
                <c16:uniqueId val="{0000002D-6103-484A-832E-92E1E0D2AE92}"/>
              </c:ext>
            </c:extLst>
          </c:dPt>
          <c:dPt>
            <c:idx val="23"/>
            <c:bubble3D val="0"/>
            <c:spPr>
              <a:solidFill>
                <a:schemeClr val="accent5"/>
              </a:solidFill>
              <a:ln w="9525" cmpd="sng">
                <a:solidFill>
                  <a:schemeClr val="lt1"/>
                </a:solidFill>
              </a:ln>
            </c:spPr>
            <c:extLst>
              <c:ext xmlns:c16="http://schemas.microsoft.com/office/drawing/2014/chart" uri="{C3380CC4-5D6E-409C-BE32-E72D297353CC}">
                <c16:uniqueId val="{0000002F-6103-484A-832E-92E1E0D2AE92}"/>
              </c:ext>
            </c:extLst>
          </c:dPt>
          <c:dPt>
            <c:idx val="24"/>
            <c:bubble3D val="0"/>
            <c:spPr>
              <a:solidFill>
                <a:schemeClr val="accent6"/>
              </a:solidFill>
              <a:ln w="9525" cmpd="sng">
                <a:solidFill>
                  <a:schemeClr val="lt1"/>
                </a:solidFill>
              </a:ln>
            </c:spPr>
            <c:extLst>
              <c:ext xmlns:c16="http://schemas.microsoft.com/office/drawing/2014/chart" uri="{C3380CC4-5D6E-409C-BE32-E72D297353CC}">
                <c16:uniqueId val="{00000031-6103-484A-832E-92E1E0D2AE92}"/>
              </c:ext>
            </c:extLst>
          </c:dPt>
          <c:dPt>
            <c:idx val="25"/>
            <c:bubble3D val="0"/>
            <c:spPr>
              <a:solidFill>
                <a:schemeClr val="accent1"/>
              </a:solidFill>
              <a:ln w="9525" cmpd="sng">
                <a:solidFill>
                  <a:schemeClr val="lt1"/>
                </a:solidFill>
              </a:ln>
            </c:spPr>
            <c:extLst>
              <c:ext xmlns:c16="http://schemas.microsoft.com/office/drawing/2014/chart" uri="{C3380CC4-5D6E-409C-BE32-E72D297353CC}">
                <c16:uniqueId val="{00000033-6103-484A-832E-92E1E0D2AE92}"/>
              </c:ext>
            </c:extLst>
          </c:dPt>
          <c:dPt>
            <c:idx val="26"/>
            <c:bubble3D val="0"/>
            <c:spPr>
              <a:solidFill>
                <a:schemeClr val="accent4"/>
              </a:solidFill>
              <a:ln w="9525" cmpd="sng">
                <a:solidFill>
                  <a:schemeClr val="lt1"/>
                </a:solidFill>
              </a:ln>
            </c:spPr>
            <c:extLst>
              <c:ext xmlns:c16="http://schemas.microsoft.com/office/drawing/2014/chart" uri="{C3380CC4-5D6E-409C-BE32-E72D297353CC}">
                <c16:uniqueId val="{00000035-6103-484A-832E-92E1E0D2AE92}"/>
              </c:ext>
            </c:extLst>
          </c:dPt>
          <c:dPt>
            <c:idx val="27"/>
            <c:bubble3D val="0"/>
            <c:spPr>
              <a:solidFill>
                <a:schemeClr val="accent5"/>
              </a:solidFill>
              <a:ln w="9525" cmpd="sng">
                <a:solidFill>
                  <a:schemeClr val="lt1"/>
                </a:solidFill>
              </a:ln>
            </c:spPr>
            <c:extLst>
              <c:ext xmlns:c16="http://schemas.microsoft.com/office/drawing/2014/chart" uri="{C3380CC4-5D6E-409C-BE32-E72D297353CC}">
                <c16:uniqueId val="{00000037-6103-484A-832E-92E1E0D2AE92}"/>
              </c:ext>
            </c:extLst>
          </c:dPt>
          <c:dPt>
            <c:idx val="28"/>
            <c:bubble3D val="0"/>
            <c:spPr>
              <a:solidFill>
                <a:schemeClr val="accent2"/>
              </a:solidFill>
              <a:ln w="9525" cmpd="sng">
                <a:solidFill>
                  <a:schemeClr val="lt1"/>
                </a:solidFill>
              </a:ln>
            </c:spPr>
            <c:extLst>
              <c:ext xmlns:c16="http://schemas.microsoft.com/office/drawing/2014/chart" uri="{C3380CC4-5D6E-409C-BE32-E72D297353CC}">
                <c16:uniqueId val="{00000039-6103-484A-832E-92E1E0D2AE92}"/>
              </c:ext>
            </c:extLst>
          </c:dPt>
          <c:dPt>
            <c:idx val="29"/>
            <c:bubble3D val="0"/>
            <c:spPr>
              <a:solidFill>
                <a:schemeClr val="accent6"/>
              </a:solidFill>
              <a:ln w="9525" cmpd="sng">
                <a:solidFill>
                  <a:schemeClr val="lt1"/>
                </a:solidFill>
              </a:ln>
            </c:spPr>
            <c:extLst>
              <c:ext xmlns:c16="http://schemas.microsoft.com/office/drawing/2014/chart" uri="{C3380CC4-5D6E-409C-BE32-E72D297353CC}">
                <c16:uniqueId val="{0000003B-6103-484A-832E-92E1E0D2AE92}"/>
              </c:ext>
            </c:extLst>
          </c:dPt>
          <c:dPt>
            <c:idx val="30"/>
            <c:bubble3D val="0"/>
            <c:spPr>
              <a:solidFill>
                <a:schemeClr val="accent1"/>
              </a:solidFill>
              <a:ln w="9525" cmpd="sng">
                <a:solidFill>
                  <a:schemeClr val="lt1"/>
                </a:solidFill>
              </a:ln>
            </c:spPr>
            <c:extLst>
              <c:ext xmlns:c16="http://schemas.microsoft.com/office/drawing/2014/chart" uri="{C3380CC4-5D6E-409C-BE32-E72D297353CC}">
                <c16:uniqueId val="{0000003D-6103-484A-832E-92E1E0D2AE92}"/>
              </c:ext>
            </c:extLst>
          </c:dPt>
          <c:dPt>
            <c:idx val="31"/>
            <c:bubble3D val="0"/>
            <c:spPr>
              <a:solidFill>
                <a:schemeClr val="accent5"/>
              </a:solidFill>
              <a:ln w="9525" cmpd="sng">
                <a:solidFill>
                  <a:schemeClr val="lt1"/>
                </a:solidFill>
              </a:ln>
            </c:spPr>
            <c:extLst>
              <c:ext xmlns:c16="http://schemas.microsoft.com/office/drawing/2014/chart" uri="{C3380CC4-5D6E-409C-BE32-E72D297353CC}">
                <c16:uniqueId val="{0000003F-6103-484A-832E-92E1E0D2AE92}"/>
              </c:ext>
            </c:extLst>
          </c:dPt>
          <c:dPt>
            <c:idx val="32"/>
            <c:bubble3D val="0"/>
            <c:spPr>
              <a:solidFill>
                <a:srgbClr val="080E14"/>
              </a:solidFill>
              <a:ln w="9525" cmpd="sng">
                <a:solidFill>
                  <a:schemeClr val="lt1"/>
                </a:solidFill>
              </a:ln>
            </c:spPr>
            <c:extLst>
              <c:ext xmlns:c16="http://schemas.microsoft.com/office/drawing/2014/chart" uri="{C3380CC4-5D6E-409C-BE32-E72D297353CC}">
                <c16:uniqueId val="{00000041-6103-484A-832E-92E1E0D2AE92}"/>
              </c:ext>
            </c:extLst>
          </c:dPt>
          <c:cat>
            <c:strRef>
              <c:f>'March Profit and Loss'!$C$20:$C$52</c:f>
              <c:strCache>
                <c:ptCount val="33"/>
                <c:pt idx="0">
                  <c:v>Advertising</c:v>
                </c:pt>
                <c:pt idx="1">
                  <c:v>Contract Labor</c:v>
                </c:pt>
                <c:pt idx="2">
                  <c:v>Credit Card Processing Fees</c:v>
                </c:pt>
                <c:pt idx="3">
                  <c:v>Bank Fees</c:v>
                </c:pt>
                <c:pt idx="4">
                  <c:v>Business Insurance</c:v>
                </c:pt>
                <c:pt idx="5">
                  <c:v>Interest Paid</c:v>
                </c:pt>
                <c:pt idx="6">
                  <c:v>Legal Fees</c:v>
                </c:pt>
                <c:pt idx="7">
                  <c:v>Accounting Fees</c:v>
                </c:pt>
                <c:pt idx="8">
                  <c:v>Other Professional Fees</c:v>
                </c:pt>
                <c:pt idx="9">
                  <c:v>Office Expenses</c:v>
                </c:pt>
                <c:pt idx="10">
                  <c:v>Rent Expense</c:v>
                </c:pt>
                <c:pt idx="11">
                  <c:v>Repairs and Maintenance</c:v>
                </c:pt>
                <c:pt idx="12">
                  <c:v>Taxes and Licences</c:v>
                </c:pt>
                <c:pt idx="13">
                  <c:v>Travel Expenses</c:v>
                </c:pt>
                <c:pt idx="14">
                  <c:v>Meal Expenses</c:v>
                </c:pt>
                <c:pt idx="15">
                  <c:v>Utilities</c:v>
                </c:pt>
                <c:pt idx="16">
                  <c:v>Payroll</c:v>
                </c:pt>
                <c:pt idx="17">
                  <c:v>Payoll Taxes </c:v>
                </c:pt>
                <c:pt idx="18">
                  <c:v>Shipping Expenses</c:v>
                </c:pt>
                <c:pt idx="19">
                  <c:v>Dues and Subscriptions</c:v>
                </c:pt>
                <c:pt idx="20">
                  <c:v>Phone Expenses</c:v>
                </c:pt>
                <c:pt idx="21">
                  <c:v>Continuing Education</c:v>
                </c:pt>
                <c:pt idx="22">
                  <c:v>Website Expenses</c:v>
                </c:pt>
                <c:pt idx="23">
                  <c:v>Health Insurance</c:v>
                </c:pt>
                <c:pt idx="24">
                  <c:v>Software Expenses</c:v>
                </c:pt>
                <c:pt idx="25">
                  <c:v>Expense 3</c:v>
                </c:pt>
                <c:pt idx="26">
                  <c:v>Expense 4</c:v>
                </c:pt>
                <c:pt idx="27">
                  <c:v>Expense 5</c:v>
                </c:pt>
                <c:pt idx="28">
                  <c:v>Expense 6</c:v>
                </c:pt>
                <c:pt idx="29">
                  <c:v>Expense 7</c:v>
                </c:pt>
                <c:pt idx="30">
                  <c:v>Expense 8</c:v>
                </c:pt>
                <c:pt idx="31">
                  <c:v>Expense 9</c:v>
                </c:pt>
                <c:pt idx="32">
                  <c:v>Expense 10</c:v>
                </c:pt>
              </c:strCache>
            </c:strRef>
          </c:cat>
          <c:val>
            <c:numRef>
              <c:f>'March Profit and Loss'!$D$20:$D$52</c:f>
              <c:numCache>
                <c:formatCode>"$"#,##0.00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extLst>
            <c:ext xmlns:c16="http://schemas.microsoft.com/office/drawing/2014/chart" uri="{C3380CC4-5D6E-409C-BE32-E72D297353CC}">
              <c16:uniqueId val="{00000042-6103-484A-832E-92E1E0D2AE92}"/>
            </c:ext>
          </c:extLst>
        </c:ser>
        <c:dLbls>
          <c:showLegendKey val="0"/>
          <c:showVal val="0"/>
          <c:showCatName val="0"/>
          <c:showSerName val="0"/>
          <c:showPercent val="0"/>
          <c:showBubbleSize val="0"/>
          <c:showLeaderLines val="1"/>
        </c:dLbls>
        <c:firstSliceAng val="0"/>
      </c:pieChart>
    </c:plotArea>
    <c:legend>
      <c:legendPos val="r"/>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b="0">
                <a:solidFill>
                  <a:srgbClr val="757575"/>
                </a:solidFill>
                <a:latin typeface="+mn-lt"/>
              </a:defRPr>
            </a:pPr>
            <a:r>
              <a:rPr lang="en-US" b="0">
                <a:solidFill>
                  <a:srgbClr val="757575"/>
                </a:solidFill>
                <a:latin typeface="+mn-lt"/>
              </a:rPr>
              <a:t>Income </a:t>
            </a:r>
          </a:p>
        </c:rich>
      </c:tx>
      <c:overlay val="0"/>
    </c:title>
    <c:autoTitleDeleted val="0"/>
    <c:plotArea>
      <c:layout/>
      <c:pieChart>
        <c:varyColors val="1"/>
        <c:ser>
          <c:idx val="0"/>
          <c:order val="0"/>
          <c:dPt>
            <c:idx val="0"/>
            <c:bubble3D val="0"/>
            <c:spPr>
              <a:solidFill>
                <a:srgbClr val="F1E3DA"/>
              </a:solidFill>
              <a:ln w="9525" cmpd="sng">
                <a:solidFill>
                  <a:schemeClr val="lt1"/>
                </a:solidFill>
              </a:ln>
            </c:spPr>
            <c:extLst>
              <c:ext xmlns:c16="http://schemas.microsoft.com/office/drawing/2014/chart" uri="{C3380CC4-5D6E-409C-BE32-E72D297353CC}">
                <c16:uniqueId val="{00000001-E054-4B3C-BCBB-06052EED8601}"/>
              </c:ext>
            </c:extLst>
          </c:dPt>
          <c:dPt>
            <c:idx val="1"/>
            <c:bubble3D val="0"/>
            <c:spPr>
              <a:solidFill>
                <a:srgbClr val="EDD6D6"/>
              </a:solidFill>
              <a:ln w="9525" cmpd="sng">
                <a:solidFill>
                  <a:schemeClr val="lt1"/>
                </a:solidFill>
              </a:ln>
            </c:spPr>
            <c:extLst>
              <c:ext xmlns:c16="http://schemas.microsoft.com/office/drawing/2014/chart" uri="{C3380CC4-5D6E-409C-BE32-E72D297353CC}">
                <c16:uniqueId val="{00000003-E054-4B3C-BCBB-06052EED8601}"/>
              </c:ext>
            </c:extLst>
          </c:dPt>
          <c:dPt>
            <c:idx val="2"/>
            <c:bubble3D val="0"/>
            <c:spPr>
              <a:solidFill>
                <a:srgbClr val="F3EEEC"/>
              </a:solidFill>
              <a:ln w="9525" cmpd="sng">
                <a:solidFill>
                  <a:schemeClr val="lt1"/>
                </a:solidFill>
              </a:ln>
            </c:spPr>
            <c:extLst>
              <c:ext xmlns:c16="http://schemas.microsoft.com/office/drawing/2014/chart" uri="{C3380CC4-5D6E-409C-BE32-E72D297353CC}">
                <c16:uniqueId val="{00000005-E054-4B3C-BCBB-06052EED8601}"/>
              </c:ext>
            </c:extLst>
          </c:dPt>
          <c:dPt>
            <c:idx val="3"/>
            <c:bubble3D val="0"/>
            <c:spPr>
              <a:solidFill>
                <a:srgbClr val="E6D9CD"/>
              </a:solidFill>
              <a:ln w="9525" cmpd="sng">
                <a:solidFill>
                  <a:schemeClr val="lt1"/>
                </a:solidFill>
              </a:ln>
            </c:spPr>
            <c:extLst>
              <c:ext xmlns:c16="http://schemas.microsoft.com/office/drawing/2014/chart" uri="{C3380CC4-5D6E-409C-BE32-E72D297353CC}">
                <c16:uniqueId val="{00000007-E054-4B3C-BCBB-06052EED8601}"/>
              </c:ext>
            </c:extLst>
          </c:dPt>
          <c:dPt>
            <c:idx val="4"/>
            <c:bubble3D val="0"/>
            <c:spPr>
              <a:solidFill>
                <a:srgbClr val="E1D3D0"/>
              </a:solidFill>
              <a:ln w="9525" cmpd="sng">
                <a:solidFill>
                  <a:schemeClr val="lt1"/>
                </a:solidFill>
              </a:ln>
            </c:spPr>
            <c:extLst>
              <c:ext xmlns:c16="http://schemas.microsoft.com/office/drawing/2014/chart" uri="{C3380CC4-5D6E-409C-BE32-E72D297353CC}">
                <c16:uniqueId val="{00000009-E054-4B3C-BCBB-06052EED8601}"/>
              </c:ext>
            </c:extLst>
          </c:dPt>
          <c:dPt>
            <c:idx val="5"/>
            <c:bubble3D val="0"/>
            <c:spPr>
              <a:solidFill>
                <a:srgbClr val="F1E3DA"/>
              </a:solidFill>
              <a:ln w="9525" cmpd="sng">
                <a:solidFill>
                  <a:schemeClr val="lt1"/>
                </a:solidFill>
              </a:ln>
            </c:spPr>
            <c:extLst>
              <c:ext xmlns:c16="http://schemas.microsoft.com/office/drawing/2014/chart" uri="{C3380CC4-5D6E-409C-BE32-E72D297353CC}">
                <c16:uniqueId val="{0000000B-E054-4B3C-BCBB-06052EED8601}"/>
              </c:ext>
            </c:extLst>
          </c:dPt>
          <c:dPt>
            <c:idx val="6"/>
            <c:bubble3D val="0"/>
            <c:spPr>
              <a:solidFill>
                <a:srgbClr val="F3EEEC"/>
              </a:solidFill>
              <a:ln w="9525" cmpd="sng">
                <a:solidFill>
                  <a:schemeClr val="lt1"/>
                </a:solidFill>
              </a:ln>
            </c:spPr>
            <c:extLst>
              <c:ext xmlns:c16="http://schemas.microsoft.com/office/drawing/2014/chart" uri="{C3380CC4-5D6E-409C-BE32-E72D297353CC}">
                <c16:uniqueId val="{0000000D-E054-4B3C-BCBB-06052EED8601}"/>
              </c:ext>
            </c:extLst>
          </c:dPt>
          <c:dPt>
            <c:idx val="7"/>
            <c:bubble3D val="0"/>
            <c:spPr>
              <a:solidFill>
                <a:srgbClr val="E9DEDB"/>
              </a:solidFill>
              <a:ln w="9525" cmpd="sng">
                <a:solidFill>
                  <a:schemeClr val="lt1"/>
                </a:solidFill>
              </a:ln>
            </c:spPr>
            <c:extLst>
              <c:ext xmlns:c16="http://schemas.microsoft.com/office/drawing/2014/chart" uri="{C3380CC4-5D6E-409C-BE32-E72D297353CC}">
                <c16:uniqueId val="{0000000F-E054-4B3C-BCBB-06052EED8601}"/>
              </c:ext>
            </c:extLst>
          </c:dPt>
          <c:dPt>
            <c:idx val="8"/>
            <c:bubble3D val="0"/>
            <c:spPr>
              <a:solidFill>
                <a:srgbClr val="F2EAE2"/>
              </a:solidFill>
              <a:ln w="9525" cmpd="sng">
                <a:solidFill>
                  <a:schemeClr val="lt1"/>
                </a:solidFill>
              </a:ln>
            </c:spPr>
            <c:extLst>
              <c:ext xmlns:c16="http://schemas.microsoft.com/office/drawing/2014/chart" uri="{C3380CC4-5D6E-409C-BE32-E72D297353CC}">
                <c16:uniqueId val="{00000011-E054-4B3C-BCBB-06052EED8601}"/>
              </c:ext>
            </c:extLst>
          </c:dPt>
          <c:dPt>
            <c:idx val="9"/>
            <c:bubble3D val="0"/>
            <c:spPr>
              <a:solidFill>
                <a:srgbClr val="EEE4DC"/>
              </a:solidFill>
              <a:ln w="9525" cmpd="sng">
                <a:solidFill>
                  <a:schemeClr val="lt1"/>
                </a:solidFill>
              </a:ln>
            </c:spPr>
            <c:extLst>
              <c:ext xmlns:c16="http://schemas.microsoft.com/office/drawing/2014/chart" uri="{C3380CC4-5D6E-409C-BE32-E72D297353CC}">
                <c16:uniqueId val="{00000013-E054-4B3C-BCBB-06052EED8601}"/>
              </c:ext>
            </c:extLst>
          </c:dPt>
          <c:cat>
            <c:strRef>
              <c:f>'April Profit and Loss'!$C$7:$C$16</c:f>
              <c:strCache>
                <c:ptCount val="10"/>
                <c:pt idx="0">
                  <c:v>Income Type 1 </c:v>
                </c:pt>
                <c:pt idx="1">
                  <c:v>Affiliate Income</c:v>
                </c:pt>
                <c:pt idx="2">
                  <c:v>Product/Service 3</c:v>
                </c:pt>
                <c:pt idx="3">
                  <c:v>Product/Service 4</c:v>
                </c:pt>
                <c:pt idx="4">
                  <c:v>Product/Service 5</c:v>
                </c:pt>
                <c:pt idx="5">
                  <c:v>Product/Service 6</c:v>
                </c:pt>
                <c:pt idx="6">
                  <c:v>Product/Service 7</c:v>
                </c:pt>
                <c:pt idx="7">
                  <c:v>Product/Service 8</c:v>
                </c:pt>
                <c:pt idx="8">
                  <c:v>Product/Service 9</c:v>
                </c:pt>
                <c:pt idx="9">
                  <c:v>Product/Service 10</c:v>
                </c:pt>
              </c:strCache>
            </c:strRef>
          </c:cat>
          <c:val>
            <c:numRef>
              <c:f>'April Profit and Loss'!$D$7:$D$16</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14-E054-4B3C-BCBB-06052EED8601}"/>
            </c:ext>
          </c:extLst>
        </c:ser>
        <c:dLbls>
          <c:showLegendKey val="0"/>
          <c:showVal val="0"/>
          <c:showCatName val="0"/>
          <c:showSerName val="0"/>
          <c:showPercent val="0"/>
          <c:showBubbleSize val="0"/>
          <c:showLeaderLines val="1"/>
        </c:dLbls>
        <c:firstSliceAng val="0"/>
      </c:pieChart>
    </c:plotArea>
    <c:legend>
      <c:legendPos val="r"/>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chart" Target="../charts/chart25.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oneCellAnchor>
    <xdr:from>
      <xdr:col>1</xdr:col>
      <xdr:colOff>990600</xdr:colOff>
      <xdr:row>57</xdr:row>
      <xdr:rowOff>76200</xdr:rowOff>
    </xdr:from>
    <xdr:ext cx="5495925" cy="3533775"/>
    <xdr:graphicFrame macro="">
      <xdr:nvGraphicFramePr>
        <xdr:cNvPr id="2" name="Chart 1" title="Chart">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7</xdr:col>
      <xdr:colOff>114300</xdr:colOff>
      <xdr:row>57</xdr:row>
      <xdr:rowOff>76200</xdr:rowOff>
    </xdr:from>
    <xdr:ext cx="5715000" cy="3533775"/>
    <xdr:graphicFrame macro="">
      <xdr:nvGraphicFramePr>
        <xdr:cNvPr id="3" name="Chart 2" title="Chart">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wsDr>
</file>

<file path=xl/drawings/drawing10.xml><?xml version="1.0" encoding="utf-8"?>
<xdr:wsDr xmlns:xdr="http://schemas.openxmlformats.org/drawingml/2006/spreadsheetDrawing" xmlns:a="http://schemas.openxmlformats.org/drawingml/2006/main">
  <xdr:oneCellAnchor>
    <xdr:from>
      <xdr:col>5</xdr:col>
      <xdr:colOff>923925</xdr:colOff>
      <xdr:row>9</xdr:row>
      <xdr:rowOff>76200</xdr:rowOff>
    </xdr:from>
    <xdr:ext cx="5715000" cy="3381375"/>
    <xdr:graphicFrame macro="">
      <xdr:nvGraphicFramePr>
        <xdr:cNvPr id="19" name="Chart 19" title="Chart">
          <a:extLst>
            <a:ext uri="{FF2B5EF4-FFF2-40B4-BE49-F238E27FC236}">
              <a16:creationId xmlns:a16="http://schemas.microsoft.com/office/drawing/2014/main" id="{00000000-0008-0000-1200-00001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5</xdr:col>
      <xdr:colOff>923925</xdr:colOff>
      <xdr:row>26</xdr:row>
      <xdr:rowOff>9525</xdr:rowOff>
    </xdr:from>
    <xdr:ext cx="5715000" cy="3533775"/>
    <xdr:graphicFrame macro="">
      <xdr:nvGraphicFramePr>
        <xdr:cNvPr id="20" name="Chart 20" title="Chart">
          <a:extLst>
            <a:ext uri="{FF2B5EF4-FFF2-40B4-BE49-F238E27FC236}">
              <a16:creationId xmlns:a16="http://schemas.microsoft.com/office/drawing/2014/main" id="{00000000-0008-0000-1200-00001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wsDr>
</file>

<file path=xl/drawings/drawing11.xml><?xml version="1.0" encoding="utf-8"?>
<xdr:wsDr xmlns:xdr="http://schemas.openxmlformats.org/drawingml/2006/spreadsheetDrawing" xmlns:a="http://schemas.openxmlformats.org/drawingml/2006/main">
  <xdr:oneCellAnchor>
    <xdr:from>
      <xdr:col>5</xdr:col>
      <xdr:colOff>923925</xdr:colOff>
      <xdr:row>9</xdr:row>
      <xdr:rowOff>76200</xdr:rowOff>
    </xdr:from>
    <xdr:ext cx="5715000" cy="3381375"/>
    <xdr:graphicFrame macro="">
      <xdr:nvGraphicFramePr>
        <xdr:cNvPr id="21" name="Chart 21" title="Chart">
          <a:extLst>
            <a:ext uri="{FF2B5EF4-FFF2-40B4-BE49-F238E27FC236}">
              <a16:creationId xmlns:a16="http://schemas.microsoft.com/office/drawing/2014/main" id="{00000000-0008-0000-1400-00001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5</xdr:col>
      <xdr:colOff>923925</xdr:colOff>
      <xdr:row>26</xdr:row>
      <xdr:rowOff>9525</xdr:rowOff>
    </xdr:from>
    <xdr:ext cx="5715000" cy="3533775"/>
    <xdr:graphicFrame macro="">
      <xdr:nvGraphicFramePr>
        <xdr:cNvPr id="22" name="Chart 22" title="Chart">
          <a:extLst>
            <a:ext uri="{FF2B5EF4-FFF2-40B4-BE49-F238E27FC236}">
              <a16:creationId xmlns:a16="http://schemas.microsoft.com/office/drawing/2014/main" id="{00000000-0008-0000-1400-00001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wsDr>
</file>

<file path=xl/drawings/drawing12.xml><?xml version="1.0" encoding="utf-8"?>
<xdr:wsDr xmlns:xdr="http://schemas.openxmlformats.org/drawingml/2006/spreadsheetDrawing" xmlns:a="http://schemas.openxmlformats.org/drawingml/2006/main">
  <xdr:oneCellAnchor>
    <xdr:from>
      <xdr:col>5</xdr:col>
      <xdr:colOff>923925</xdr:colOff>
      <xdr:row>9</xdr:row>
      <xdr:rowOff>76200</xdr:rowOff>
    </xdr:from>
    <xdr:ext cx="5715000" cy="3381375"/>
    <xdr:graphicFrame macro="">
      <xdr:nvGraphicFramePr>
        <xdr:cNvPr id="23" name="Chart 23" title="Chart">
          <a:extLst>
            <a:ext uri="{FF2B5EF4-FFF2-40B4-BE49-F238E27FC236}">
              <a16:creationId xmlns:a16="http://schemas.microsoft.com/office/drawing/2014/main" id="{00000000-0008-0000-1600-00001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5</xdr:col>
      <xdr:colOff>923925</xdr:colOff>
      <xdr:row>26</xdr:row>
      <xdr:rowOff>9525</xdr:rowOff>
    </xdr:from>
    <xdr:ext cx="5715000" cy="3533775"/>
    <xdr:graphicFrame macro="">
      <xdr:nvGraphicFramePr>
        <xdr:cNvPr id="24" name="Chart 24" title="Chart">
          <a:extLst>
            <a:ext uri="{FF2B5EF4-FFF2-40B4-BE49-F238E27FC236}">
              <a16:creationId xmlns:a16="http://schemas.microsoft.com/office/drawing/2014/main" id="{00000000-0008-0000-1600-00001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wsDr>
</file>

<file path=xl/drawings/drawing13.xml><?xml version="1.0" encoding="utf-8"?>
<xdr:wsDr xmlns:xdr="http://schemas.openxmlformats.org/drawingml/2006/spreadsheetDrawing" xmlns:a="http://schemas.openxmlformats.org/drawingml/2006/main">
  <xdr:oneCellAnchor>
    <xdr:from>
      <xdr:col>5</xdr:col>
      <xdr:colOff>923925</xdr:colOff>
      <xdr:row>9</xdr:row>
      <xdr:rowOff>76200</xdr:rowOff>
    </xdr:from>
    <xdr:ext cx="5715000" cy="3381375"/>
    <xdr:graphicFrame macro="">
      <xdr:nvGraphicFramePr>
        <xdr:cNvPr id="25" name="Chart 25" title="Chart">
          <a:extLst>
            <a:ext uri="{FF2B5EF4-FFF2-40B4-BE49-F238E27FC236}">
              <a16:creationId xmlns:a16="http://schemas.microsoft.com/office/drawing/2014/main" id="{00000000-0008-0000-1800-00001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5</xdr:col>
      <xdr:colOff>923925</xdr:colOff>
      <xdr:row>26</xdr:row>
      <xdr:rowOff>9525</xdr:rowOff>
    </xdr:from>
    <xdr:ext cx="5715000" cy="3533775"/>
    <xdr:graphicFrame macro="">
      <xdr:nvGraphicFramePr>
        <xdr:cNvPr id="26" name="Chart 26" title="Chart">
          <a:extLst>
            <a:ext uri="{FF2B5EF4-FFF2-40B4-BE49-F238E27FC236}">
              <a16:creationId xmlns:a16="http://schemas.microsoft.com/office/drawing/2014/main" id="{00000000-0008-0000-1800-00001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wsDr>
</file>

<file path=xl/drawings/drawing2.xml><?xml version="1.0" encoding="utf-8"?>
<xdr:wsDr xmlns:xdr="http://schemas.openxmlformats.org/drawingml/2006/spreadsheetDrawing" xmlns:a="http://schemas.openxmlformats.org/drawingml/2006/main">
  <xdr:oneCellAnchor>
    <xdr:from>
      <xdr:col>5</xdr:col>
      <xdr:colOff>923925</xdr:colOff>
      <xdr:row>9</xdr:row>
      <xdr:rowOff>76200</xdr:rowOff>
    </xdr:from>
    <xdr:ext cx="5715000" cy="3381375"/>
    <xdr:graphicFrame macro="">
      <xdr:nvGraphicFramePr>
        <xdr:cNvPr id="3" name="Chart 3" title="Chart">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5</xdr:col>
      <xdr:colOff>923925</xdr:colOff>
      <xdr:row>26</xdr:row>
      <xdr:rowOff>9525</xdr:rowOff>
    </xdr:from>
    <xdr:ext cx="5715000" cy="3533775"/>
    <xdr:graphicFrame macro="">
      <xdr:nvGraphicFramePr>
        <xdr:cNvPr id="4" name="Chart 4" title="Chart">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wsDr>
</file>

<file path=xl/drawings/drawing3.xml><?xml version="1.0" encoding="utf-8"?>
<xdr:wsDr xmlns:xdr="http://schemas.openxmlformats.org/drawingml/2006/spreadsheetDrawing" xmlns:a="http://schemas.openxmlformats.org/drawingml/2006/main">
  <xdr:oneCellAnchor>
    <xdr:from>
      <xdr:col>5</xdr:col>
      <xdr:colOff>923925</xdr:colOff>
      <xdr:row>9</xdr:row>
      <xdr:rowOff>76200</xdr:rowOff>
    </xdr:from>
    <xdr:ext cx="5715000" cy="3381375"/>
    <xdr:graphicFrame macro="">
      <xdr:nvGraphicFramePr>
        <xdr:cNvPr id="5" name="Chart 5" title="Chart">
          <a:extLst>
            <a:ext uri="{FF2B5EF4-FFF2-40B4-BE49-F238E27FC236}">
              <a16:creationId xmlns:a16="http://schemas.microsoft.com/office/drawing/2014/main" id="{00000000-0008-0000-04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5</xdr:col>
      <xdr:colOff>923925</xdr:colOff>
      <xdr:row>26</xdr:row>
      <xdr:rowOff>9525</xdr:rowOff>
    </xdr:from>
    <xdr:ext cx="5715000" cy="3533775"/>
    <xdr:graphicFrame macro="">
      <xdr:nvGraphicFramePr>
        <xdr:cNvPr id="6" name="Chart 6" title="Chart">
          <a:extLst>
            <a:ext uri="{FF2B5EF4-FFF2-40B4-BE49-F238E27FC236}">
              <a16:creationId xmlns:a16="http://schemas.microsoft.com/office/drawing/2014/main" id="{00000000-0008-0000-04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wsDr>
</file>

<file path=xl/drawings/drawing4.xml><?xml version="1.0" encoding="utf-8"?>
<xdr:wsDr xmlns:xdr="http://schemas.openxmlformats.org/drawingml/2006/spreadsheetDrawing" xmlns:a="http://schemas.openxmlformats.org/drawingml/2006/main">
  <xdr:oneCellAnchor>
    <xdr:from>
      <xdr:col>5</xdr:col>
      <xdr:colOff>923925</xdr:colOff>
      <xdr:row>9</xdr:row>
      <xdr:rowOff>76200</xdr:rowOff>
    </xdr:from>
    <xdr:ext cx="5715000" cy="3381375"/>
    <xdr:graphicFrame macro="">
      <xdr:nvGraphicFramePr>
        <xdr:cNvPr id="7" name="Chart 7" title="Chart">
          <a:extLst>
            <a:ext uri="{FF2B5EF4-FFF2-40B4-BE49-F238E27FC236}">
              <a16:creationId xmlns:a16="http://schemas.microsoft.com/office/drawing/2014/main" id="{00000000-0008-0000-06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5</xdr:col>
      <xdr:colOff>923925</xdr:colOff>
      <xdr:row>26</xdr:row>
      <xdr:rowOff>9525</xdr:rowOff>
    </xdr:from>
    <xdr:ext cx="5715000" cy="3533775"/>
    <xdr:graphicFrame macro="">
      <xdr:nvGraphicFramePr>
        <xdr:cNvPr id="8" name="Chart 8" title="Chart">
          <a:extLst>
            <a:ext uri="{FF2B5EF4-FFF2-40B4-BE49-F238E27FC236}">
              <a16:creationId xmlns:a16="http://schemas.microsoft.com/office/drawing/2014/main" id="{00000000-0008-0000-06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wsDr>
</file>

<file path=xl/drawings/drawing5.xml><?xml version="1.0" encoding="utf-8"?>
<xdr:wsDr xmlns:xdr="http://schemas.openxmlformats.org/drawingml/2006/spreadsheetDrawing" xmlns:a="http://schemas.openxmlformats.org/drawingml/2006/main">
  <xdr:oneCellAnchor>
    <xdr:from>
      <xdr:col>5</xdr:col>
      <xdr:colOff>923925</xdr:colOff>
      <xdr:row>9</xdr:row>
      <xdr:rowOff>76200</xdr:rowOff>
    </xdr:from>
    <xdr:ext cx="5715000" cy="3381375"/>
    <xdr:graphicFrame macro="">
      <xdr:nvGraphicFramePr>
        <xdr:cNvPr id="9" name="Chart 9" title="Chart">
          <a:extLst>
            <a:ext uri="{FF2B5EF4-FFF2-40B4-BE49-F238E27FC236}">
              <a16:creationId xmlns:a16="http://schemas.microsoft.com/office/drawing/2014/main" id="{00000000-0008-0000-08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5</xdr:col>
      <xdr:colOff>923925</xdr:colOff>
      <xdr:row>26</xdr:row>
      <xdr:rowOff>9525</xdr:rowOff>
    </xdr:from>
    <xdr:ext cx="5715000" cy="3533775"/>
    <xdr:graphicFrame macro="">
      <xdr:nvGraphicFramePr>
        <xdr:cNvPr id="10" name="Chart 10" title="Chart">
          <a:extLst>
            <a:ext uri="{FF2B5EF4-FFF2-40B4-BE49-F238E27FC236}">
              <a16:creationId xmlns:a16="http://schemas.microsoft.com/office/drawing/2014/main" id="{00000000-0008-0000-08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wsDr>
</file>

<file path=xl/drawings/drawing6.xml><?xml version="1.0" encoding="utf-8"?>
<xdr:wsDr xmlns:xdr="http://schemas.openxmlformats.org/drawingml/2006/spreadsheetDrawing" xmlns:a="http://schemas.openxmlformats.org/drawingml/2006/main">
  <xdr:oneCellAnchor>
    <xdr:from>
      <xdr:col>5</xdr:col>
      <xdr:colOff>923925</xdr:colOff>
      <xdr:row>9</xdr:row>
      <xdr:rowOff>76200</xdr:rowOff>
    </xdr:from>
    <xdr:ext cx="5715000" cy="3381375"/>
    <xdr:graphicFrame macro="">
      <xdr:nvGraphicFramePr>
        <xdr:cNvPr id="11" name="Chart 11" title="Chart">
          <a:extLst>
            <a:ext uri="{FF2B5EF4-FFF2-40B4-BE49-F238E27FC236}">
              <a16:creationId xmlns:a16="http://schemas.microsoft.com/office/drawing/2014/main" id="{00000000-0008-0000-0A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5</xdr:col>
      <xdr:colOff>923925</xdr:colOff>
      <xdr:row>26</xdr:row>
      <xdr:rowOff>9525</xdr:rowOff>
    </xdr:from>
    <xdr:ext cx="5715000" cy="3533775"/>
    <xdr:graphicFrame macro="">
      <xdr:nvGraphicFramePr>
        <xdr:cNvPr id="12" name="Chart 12" title="Chart">
          <a:extLst>
            <a:ext uri="{FF2B5EF4-FFF2-40B4-BE49-F238E27FC236}">
              <a16:creationId xmlns:a16="http://schemas.microsoft.com/office/drawing/2014/main" id="{00000000-0008-0000-0A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wsDr>
</file>

<file path=xl/drawings/drawing7.xml><?xml version="1.0" encoding="utf-8"?>
<xdr:wsDr xmlns:xdr="http://schemas.openxmlformats.org/drawingml/2006/spreadsheetDrawing" xmlns:a="http://schemas.openxmlformats.org/drawingml/2006/main">
  <xdr:oneCellAnchor>
    <xdr:from>
      <xdr:col>5</xdr:col>
      <xdr:colOff>923925</xdr:colOff>
      <xdr:row>9</xdr:row>
      <xdr:rowOff>76200</xdr:rowOff>
    </xdr:from>
    <xdr:ext cx="5715000" cy="3381375"/>
    <xdr:graphicFrame macro="">
      <xdr:nvGraphicFramePr>
        <xdr:cNvPr id="13" name="Chart 13" title="Chart">
          <a:extLst>
            <a:ext uri="{FF2B5EF4-FFF2-40B4-BE49-F238E27FC236}">
              <a16:creationId xmlns:a16="http://schemas.microsoft.com/office/drawing/2014/main" id="{00000000-0008-0000-0C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5</xdr:col>
      <xdr:colOff>923925</xdr:colOff>
      <xdr:row>26</xdr:row>
      <xdr:rowOff>9525</xdr:rowOff>
    </xdr:from>
    <xdr:ext cx="5715000" cy="3533775"/>
    <xdr:graphicFrame macro="">
      <xdr:nvGraphicFramePr>
        <xdr:cNvPr id="14" name="Chart 14" title="Chart">
          <a:extLst>
            <a:ext uri="{FF2B5EF4-FFF2-40B4-BE49-F238E27FC236}">
              <a16:creationId xmlns:a16="http://schemas.microsoft.com/office/drawing/2014/main" id="{00000000-0008-0000-0C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wsDr>
</file>

<file path=xl/drawings/drawing8.xml><?xml version="1.0" encoding="utf-8"?>
<xdr:wsDr xmlns:xdr="http://schemas.openxmlformats.org/drawingml/2006/spreadsheetDrawing" xmlns:a="http://schemas.openxmlformats.org/drawingml/2006/main">
  <xdr:oneCellAnchor>
    <xdr:from>
      <xdr:col>5</xdr:col>
      <xdr:colOff>923925</xdr:colOff>
      <xdr:row>9</xdr:row>
      <xdr:rowOff>76200</xdr:rowOff>
    </xdr:from>
    <xdr:ext cx="5715000" cy="3381375"/>
    <xdr:graphicFrame macro="">
      <xdr:nvGraphicFramePr>
        <xdr:cNvPr id="15" name="Chart 15" title="Chart">
          <a:extLst>
            <a:ext uri="{FF2B5EF4-FFF2-40B4-BE49-F238E27FC236}">
              <a16:creationId xmlns:a16="http://schemas.microsoft.com/office/drawing/2014/main" id="{00000000-0008-0000-0E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5</xdr:col>
      <xdr:colOff>923925</xdr:colOff>
      <xdr:row>26</xdr:row>
      <xdr:rowOff>9525</xdr:rowOff>
    </xdr:from>
    <xdr:ext cx="5715000" cy="3533775"/>
    <xdr:graphicFrame macro="">
      <xdr:nvGraphicFramePr>
        <xdr:cNvPr id="16" name="Chart 16" title="Chart">
          <a:extLst>
            <a:ext uri="{FF2B5EF4-FFF2-40B4-BE49-F238E27FC236}">
              <a16:creationId xmlns:a16="http://schemas.microsoft.com/office/drawing/2014/main" id="{00000000-0008-0000-0E00-000010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wsDr>
</file>

<file path=xl/drawings/drawing9.xml><?xml version="1.0" encoding="utf-8"?>
<xdr:wsDr xmlns:xdr="http://schemas.openxmlformats.org/drawingml/2006/spreadsheetDrawing" xmlns:a="http://schemas.openxmlformats.org/drawingml/2006/main">
  <xdr:oneCellAnchor>
    <xdr:from>
      <xdr:col>5</xdr:col>
      <xdr:colOff>923925</xdr:colOff>
      <xdr:row>9</xdr:row>
      <xdr:rowOff>76200</xdr:rowOff>
    </xdr:from>
    <xdr:ext cx="5715000" cy="3381375"/>
    <xdr:graphicFrame macro="">
      <xdr:nvGraphicFramePr>
        <xdr:cNvPr id="17" name="Chart 17" title="Chart">
          <a:extLst>
            <a:ext uri="{FF2B5EF4-FFF2-40B4-BE49-F238E27FC236}">
              <a16:creationId xmlns:a16="http://schemas.microsoft.com/office/drawing/2014/main" id="{00000000-0008-0000-1000-000011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5</xdr:col>
      <xdr:colOff>923925</xdr:colOff>
      <xdr:row>26</xdr:row>
      <xdr:rowOff>9525</xdr:rowOff>
    </xdr:from>
    <xdr:ext cx="5715000" cy="3533775"/>
    <xdr:graphicFrame macro="">
      <xdr:nvGraphicFramePr>
        <xdr:cNvPr id="18" name="Chart 18" title="Chart">
          <a:extLst>
            <a:ext uri="{FF2B5EF4-FFF2-40B4-BE49-F238E27FC236}">
              <a16:creationId xmlns:a16="http://schemas.microsoft.com/office/drawing/2014/main" id="{00000000-0008-0000-1000-00001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F3EEEC"/>
      </a:accent1>
      <a:accent2>
        <a:srgbClr val="E9DEDB"/>
      </a:accent2>
      <a:accent3>
        <a:srgbClr val="EDE1D6"/>
      </a:accent3>
      <a:accent4>
        <a:srgbClr val="E6D9CD"/>
      </a:accent4>
      <a:accent5>
        <a:srgbClr val="DBCAB6"/>
      </a:accent5>
      <a:accent6>
        <a:srgbClr val="E1D3D0"/>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drive.google.com/file/d/1gQVKpJm7ovv41ageKTOWFNU9KTWUJTXV/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7.xml.rels><?xml version="1.0" encoding="UTF-8" standalone="yes"?>
<Relationships xmlns="http://schemas.openxmlformats.org/package/2006/relationships"><Relationship Id="rId2" Type="http://schemas.openxmlformats.org/officeDocument/2006/relationships/hyperlink" Target="https://www.karleywelty.com/Call" TargetMode="External"/><Relationship Id="rId1" Type="http://schemas.openxmlformats.org/officeDocument/2006/relationships/hyperlink" Target="https://www.youtube.com/watch?v=X_ewZ-Ni3EA"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A93"/>
  <sheetViews>
    <sheetView showGridLines="0" tabSelected="1" workbookViewId="0">
      <pane ySplit="4" topLeftCell="A80" activePane="bottomLeft" state="frozen"/>
      <selection pane="bottomLeft" activeCell="F93" sqref="F93:J93"/>
    </sheetView>
  </sheetViews>
  <sheetFormatPr defaultColWidth="12.5703125" defaultRowHeight="15.75" customHeight="1" x14ac:dyDescent="0.2"/>
  <cols>
    <col min="1" max="1" width="2.140625" style="38" hidden="1" customWidth="1"/>
    <col min="2" max="2" width="23.7109375" style="38" customWidth="1"/>
    <col min="3" max="15" width="12.5703125" style="38"/>
    <col min="16" max="27" width="12.5703125" style="38" hidden="1"/>
    <col min="28" max="16384" width="12.5703125" style="38"/>
  </cols>
  <sheetData>
    <row r="1" spans="1:27" ht="18" x14ac:dyDescent="0.25">
      <c r="A1" s="35"/>
      <c r="B1" s="60" t="s">
        <v>0</v>
      </c>
      <c r="C1" s="61"/>
      <c r="D1" s="61"/>
      <c r="E1" s="61"/>
      <c r="F1" s="61"/>
      <c r="G1" s="61"/>
      <c r="H1" s="61"/>
      <c r="I1" s="61"/>
      <c r="J1" s="61"/>
      <c r="K1" s="61"/>
      <c r="L1" s="61"/>
      <c r="M1" s="61"/>
      <c r="N1" s="61"/>
      <c r="O1" s="61"/>
      <c r="P1" s="35"/>
      <c r="Q1" s="35"/>
      <c r="R1" s="35"/>
      <c r="S1" s="35"/>
      <c r="T1" s="35"/>
      <c r="U1" s="35"/>
      <c r="V1" s="35"/>
      <c r="W1" s="35"/>
      <c r="X1" s="35"/>
      <c r="Y1" s="35"/>
      <c r="Z1" s="35"/>
      <c r="AA1" s="35"/>
    </row>
    <row r="2" spans="1:27" ht="18" x14ac:dyDescent="0.25">
      <c r="A2" s="35"/>
      <c r="B2" s="62" t="s">
        <v>1</v>
      </c>
      <c r="C2" s="61"/>
      <c r="D2" s="61"/>
      <c r="E2" s="61"/>
      <c r="F2" s="61"/>
      <c r="G2" s="61"/>
      <c r="H2" s="61"/>
      <c r="I2" s="61"/>
      <c r="J2" s="61"/>
      <c r="K2" s="61"/>
      <c r="L2" s="61"/>
      <c r="M2" s="61"/>
      <c r="N2" s="61"/>
      <c r="O2" s="61"/>
      <c r="P2" s="35"/>
      <c r="Q2" s="35"/>
      <c r="R2" s="35"/>
      <c r="S2" s="35"/>
      <c r="T2" s="35"/>
      <c r="U2" s="35"/>
      <c r="V2" s="35"/>
      <c r="W2" s="35"/>
      <c r="X2" s="35"/>
      <c r="Y2" s="35"/>
      <c r="Z2" s="35"/>
      <c r="AA2" s="35"/>
    </row>
    <row r="3" spans="1:27" ht="20.25" x14ac:dyDescent="0.3">
      <c r="A3" s="35"/>
      <c r="B3" s="63"/>
      <c r="C3" s="64" t="s">
        <v>2</v>
      </c>
      <c r="D3" s="65"/>
      <c r="E3" s="65"/>
      <c r="F3" s="65"/>
      <c r="G3" s="65"/>
      <c r="H3" s="65"/>
      <c r="I3" s="65"/>
      <c r="J3" s="65"/>
      <c r="K3" s="65"/>
      <c r="L3" s="65"/>
      <c r="M3" s="65"/>
      <c r="N3" s="65"/>
      <c r="O3" s="65"/>
      <c r="P3" s="35"/>
      <c r="Q3" s="35"/>
      <c r="R3" s="35"/>
      <c r="S3" s="35"/>
      <c r="T3" s="35"/>
      <c r="U3" s="35"/>
      <c r="V3" s="35"/>
      <c r="W3" s="35"/>
      <c r="X3" s="35"/>
      <c r="Y3" s="35"/>
      <c r="Z3" s="35"/>
      <c r="AA3" s="35"/>
    </row>
    <row r="4" spans="1:27" x14ac:dyDescent="0.25">
      <c r="A4" s="35"/>
      <c r="B4" s="39"/>
      <c r="C4" s="37" t="s">
        <v>3</v>
      </c>
      <c r="D4" s="37" t="s">
        <v>4</v>
      </c>
      <c r="E4" s="37" t="s">
        <v>5</v>
      </c>
      <c r="F4" s="37" t="s">
        <v>6</v>
      </c>
      <c r="G4" s="37" t="s">
        <v>7</v>
      </c>
      <c r="H4" s="37" t="s">
        <v>8</v>
      </c>
      <c r="I4" s="37" t="s">
        <v>9</v>
      </c>
      <c r="J4" s="37" t="s">
        <v>10</v>
      </c>
      <c r="K4" s="37" t="s">
        <v>11</v>
      </c>
      <c r="L4" s="37" t="s">
        <v>12</v>
      </c>
      <c r="M4" s="37" t="s">
        <v>13</v>
      </c>
      <c r="N4" s="37" t="s">
        <v>14</v>
      </c>
      <c r="O4" s="37" t="s">
        <v>15</v>
      </c>
      <c r="P4" s="35"/>
      <c r="Q4" s="35"/>
      <c r="R4" s="35"/>
      <c r="S4" s="35"/>
      <c r="T4" s="35"/>
      <c r="U4" s="35"/>
      <c r="V4" s="35"/>
      <c r="W4" s="35"/>
      <c r="X4" s="35"/>
      <c r="Y4" s="35"/>
      <c r="Z4" s="35"/>
      <c r="AA4" s="35"/>
    </row>
    <row r="5" spans="1:27" x14ac:dyDescent="0.25">
      <c r="A5" s="35"/>
      <c r="B5" s="39" t="s">
        <v>16</v>
      </c>
      <c r="C5" s="37"/>
      <c r="D5" s="37"/>
      <c r="E5" s="37"/>
      <c r="F5" s="37"/>
      <c r="G5" s="37"/>
      <c r="H5" s="37"/>
      <c r="I5" s="37"/>
      <c r="J5" s="37"/>
      <c r="K5" s="37"/>
      <c r="L5" s="37"/>
      <c r="M5" s="37"/>
      <c r="N5" s="37"/>
      <c r="O5" s="37"/>
      <c r="P5" s="35"/>
      <c r="Q5" s="35"/>
      <c r="R5" s="35"/>
      <c r="S5" s="35"/>
      <c r="T5" s="35"/>
      <c r="U5" s="35"/>
      <c r="V5" s="35"/>
      <c r="W5" s="35"/>
      <c r="X5" s="35"/>
      <c r="Y5" s="35"/>
      <c r="Z5" s="35"/>
      <c r="AA5" s="35"/>
    </row>
    <row r="6" spans="1:27" ht="15" x14ac:dyDescent="0.2">
      <c r="A6" s="35"/>
      <c r="B6" s="35" t="str">
        <f>Categories!A5</f>
        <v xml:space="preserve">Income Type 1 </v>
      </c>
      <c r="C6" s="40">
        <f>'January Profit and Loss'!D7</f>
        <v>1025</v>
      </c>
      <c r="D6" s="40">
        <f>'February Profit and Loss'!D7</f>
        <v>0</v>
      </c>
      <c r="E6" s="40">
        <f>'March Profit and Loss'!D7</f>
        <v>0</v>
      </c>
      <c r="F6" s="40">
        <f>'April Profit and Loss'!D7</f>
        <v>0</v>
      </c>
      <c r="G6" s="40">
        <f>'May Profit and Loss'!D7</f>
        <v>0</v>
      </c>
      <c r="H6" s="40">
        <f>'June Profit and Loss'!D7</f>
        <v>0</v>
      </c>
      <c r="I6" s="40">
        <f>'July Profit and Loss'!D7</f>
        <v>0</v>
      </c>
      <c r="J6" s="40">
        <f>'August Profit and Loss'!D7</f>
        <v>0</v>
      </c>
      <c r="K6" s="40">
        <f>'September Profit and Loss'!D7</f>
        <v>0</v>
      </c>
      <c r="L6" s="40">
        <f>'October Profit and Loss'!D7</f>
        <v>0</v>
      </c>
      <c r="M6" s="40">
        <f>'November Profit and Loss'!D7</f>
        <v>0</v>
      </c>
      <c r="N6" s="40">
        <f>'December Profit and Loss'!D7</f>
        <v>0</v>
      </c>
      <c r="O6" s="40">
        <f t="shared" ref="O6:O15" si="0">SUM(C6:N6)</f>
        <v>1025</v>
      </c>
      <c r="P6" s="35"/>
      <c r="Q6" s="35"/>
      <c r="R6" s="35"/>
      <c r="S6" s="35"/>
      <c r="T6" s="35"/>
      <c r="U6" s="35"/>
      <c r="V6" s="35"/>
      <c r="W6" s="35"/>
      <c r="X6" s="35"/>
      <c r="Y6" s="35"/>
      <c r="Z6" s="35"/>
      <c r="AA6" s="35"/>
    </row>
    <row r="7" spans="1:27" ht="15" x14ac:dyDescent="0.2">
      <c r="A7" s="35"/>
      <c r="B7" s="35" t="str">
        <f>Categories!A6</f>
        <v>Affiliate Income</v>
      </c>
      <c r="C7" s="40">
        <f>'January Profit and Loss'!D8</f>
        <v>0</v>
      </c>
      <c r="D7" s="40">
        <f>'February Profit and Loss'!D8</f>
        <v>0</v>
      </c>
      <c r="E7" s="40">
        <f>'March Profit and Loss'!D8</f>
        <v>0</v>
      </c>
      <c r="F7" s="40">
        <f>'April Profit and Loss'!D8</f>
        <v>0</v>
      </c>
      <c r="G7" s="40">
        <f>'May Profit and Loss'!D8</f>
        <v>0</v>
      </c>
      <c r="H7" s="40">
        <f>'June Profit and Loss'!D8</f>
        <v>0</v>
      </c>
      <c r="I7" s="40">
        <f>'July Profit and Loss'!D8</f>
        <v>0</v>
      </c>
      <c r="J7" s="40">
        <f>'August Profit and Loss'!D8</f>
        <v>0</v>
      </c>
      <c r="K7" s="40">
        <f>'September Profit and Loss'!D8</f>
        <v>0</v>
      </c>
      <c r="L7" s="40">
        <f>'October Profit and Loss'!D8</f>
        <v>0</v>
      </c>
      <c r="M7" s="40">
        <f>'November Profit and Loss'!D8</f>
        <v>0</v>
      </c>
      <c r="N7" s="40">
        <f>'December Profit and Loss'!D8</f>
        <v>0</v>
      </c>
      <c r="O7" s="40">
        <f t="shared" si="0"/>
        <v>0</v>
      </c>
      <c r="P7" s="35"/>
      <c r="Q7" s="35"/>
      <c r="R7" s="35"/>
      <c r="S7" s="35"/>
      <c r="T7" s="35"/>
      <c r="U7" s="35"/>
      <c r="V7" s="35"/>
      <c r="W7" s="35"/>
      <c r="X7" s="35"/>
      <c r="Y7" s="35"/>
      <c r="Z7" s="35"/>
      <c r="AA7" s="35"/>
    </row>
    <row r="8" spans="1:27" ht="15" x14ac:dyDescent="0.2">
      <c r="A8" s="35"/>
      <c r="B8" s="35" t="str">
        <f>Categories!A7</f>
        <v>Product/Service 3</v>
      </c>
      <c r="C8" s="40">
        <f>'January Profit and Loss'!D9</f>
        <v>0</v>
      </c>
      <c r="D8" s="40">
        <f>'February Profit and Loss'!D9</f>
        <v>0</v>
      </c>
      <c r="E8" s="40">
        <f>'March Profit and Loss'!D9</f>
        <v>0</v>
      </c>
      <c r="F8" s="40">
        <f>'April Profit and Loss'!D9</f>
        <v>0</v>
      </c>
      <c r="G8" s="40">
        <f>'May Profit and Loss'!D9</f>
        <v>0</v>
      </c>
      <c r="H8" s="40">
        <f>'June Profit and Loss'!D9</f>
        <v>0</v>
      </c>
      <c r="I8" s="40">
        <f>'July Profit and Loss'!D9</f>
        <v>0</v>
      </c>
      <c r="J8" s="40">
        <f>'August Profit and Loss'!D9</f>
        <v>0</v>
      </c>
      <c r="K8" s="40">
        <f>'September Profit and Loss'!D9</f>
        <v>0</v>
      </c>
      <c r="L8" s="40">
        <f>'October Profit and Loss'!D9</f>
        <v>0</v>
      </c>
      <c r="M8" s="40">
        <f>'November Profit and Loss'!D9</f>
        <v>0</v>
      </c>
      <c r="N8" s="40">
        <f>'December Profit and Loss'!D9</f>
        <v>0</v>
      </c>
      <c r="O8" s="40">
        <f t="shared" si="0"/>
        <v>0</v>
      </c>
      <c r="P8" s="35"/>
      <c r="Q8" s="35"/>
      <c r="R8" s="35"/>
      <c r="S8" s="35"/>
      <c r="T8" s="35"/>
      <c r="U8" s="35"/>
      <c r="V8" s="35"/>
      <c r="W8" s="35"/>
      <c r="X8" s="35"/>
      <c r="Y8" s="35"/>
      <c r="Z8" s="35"/>
      <c r="AA8" s="35"/>
    </row>
    <row r="9" spans="1:27" ht="15" x14ac:dyDescent="0.2">
      <c r="A9" s="35"/>
      <c r="B9" s="35" t="str">
        <f>Categories!A8</f>
        <v>Product/Service 4</v>
      </c>
      <c r="C9" s="40">
        <f>'January Profit and Loss'!D10</f>
        <v>0</v>
      </c>
      <c r="D9" s="40">
        <f>'February Profit and Loss'!D10</f>
        <v>0</v>
      </c>
      <c r="E9" s="40">
        <f>'March Profit and Loss'!D10</f>
        <v>0</v>
      </c>
      <c r="F9" s="40">
        <f>'April Profit and Loss'!D10</f>
        <v>0</v>
      </c>
      <c r="G9" s="40">
        <f>'May Profit and Loss'!D10</f>
        <v>0</v>
      </c>
      <c r="H9" s="40">
        <f>'June Profit and Loss'!D10</f>
        <v>0</v>
      </c>
      <c r="I9" s="40">
        <f>'July Profit and Loss'!D10</f>
        <v>0</v>
      </c>
      <c r="J9" s="40">
        <f>'August Profit and Loss'!D10</f>
        <v>0</v>
      </c>
      <c r="K9" s="40">
        <f>'September Profit and Loss'!D10</f>
        <v>0</v>
      </c>
      <c r="L9" s="40">
        <f>'October Profit and Loss'!D10</f>
        <v>0</v>
      </c>
      <c r="M9" s="40">
        <f>'November Profit and Loss'!D10</f>
        <v>0</v>
      </c>
      <c r="N9" s="40">
        <f>'December Profit and Loss'!D10</f>
        <v>0</v>
      </c>
      <c r="O9" s="40">
        <f t="shared" si="0"/>
        <v>0</v>
      </c>
      <c r="P9" s="35"/>
      <c r="Q9" s="35"/>
      <c r="R9" s="35"/>
      <c r="S9" s="35"/>
      <c r="T9" s="35"/>
      <c r="U9" s="35"/>
      <c r="V9" s="35"/>
      <c r="W9" s="35"/>
      <c r="X9" s="35"/>
      <c r="Y9" s="35"/>
      <c r="Z9" s="35"/>
      <c r="AA9" s="35"/>
    </row>
    <row r="10" spans="1:27" ht="15" x14ac:dyDescent="0.2">
      <c r="A10" s="35"/>
      <c r="B10" s="35" t="str">
        <f>Categories!A9</f>
        <v>Product/Service 5</v>
      </c>
      <c r="C10" s="40">
        <f>'January Profit and Loss'!D11</f>
        <v>0</v>
      </c>
      <c r="D10" s="40">
        <f>'February Profit and Loss'!D11</f>
        <v>0</v>
      </c>
      <c r="E10" s="40">
        <f>'March Profit and Loss'!D11</f>
        <v>0</v>
      </c>
      <c r="F10" s="40">
        <f>'April Profit and Loss'!D11</f>
        <v>0</v>
      </c>
      <c r="G10" s="40">
        <f>'May Profit and Loss'!D11</f>
        <v>0</v>
      </c>
      <c r="H10" s="40">
        <f>'June Profit and Loss'!D11</f>
        <v>0</v>
      </c>
      <c r="I10" s="40">
        <f>'July Profit and Loss'!D11</f>
        <v>0</v>
      </c>
      <c r="J10" s="40">
        <f>'August Profit and Loss'!D11</f>
        <v>0</v>
      </c>
      <c r="K10" s="40">
        <f>'September Profit and Loss'!D11</f>
        <v>0</v>
      </c>
      <c r="L10" s="40">
        <f>'October Profit and Loss'!D11</f>
        <v>0</v>
      </c>
      <c r="M10" s="40">
        <f>'November Profit and Loss'!D11</f>
        <v>0</v>
      </c>
      <c r="N10" s="40">
        <f>'December Profit and Loss'!D11</f>
        <v>0</v>
      </c>
      <c r="O10" s="40">
        <f t="shared" si="0"/>
        <v>0</v>
      </c>
      <c r="P10" s="35"/>
      <c r="Q10" s="35"/>
      <c r="R10" s="35"/>
      <c r="S10" s="35"/>
      <c r="T10" s="35"/>
      <c r="U10" s="35"/>
      <c r="V10" s="35"/>
      <c r="W10" s="35"/>
      <c r="X10" s="35"/>
      <c r="Y10" s="35"/>
      <c r="Z10" s="35"/>
      <c r="AA10" s="35"/>
    </row>
    <row r="11" spans="1:27" ht="15" x14ac:dyDescent="0.2">
      <c r="A11" s="35"/>
      <c r="B11" s="35" t="str">
        <f>Categories!A10</f>
        <v>Product/Service 6</v>
      </c>
      <c r="C11" s="40">
        <f>'January Profit and Loss'!D12</f>
        <v>0</v>
      </c>
      <c r="D11" s="40">
        <f>'February Profit and Loss'!D12</f>
        <v>0</v>
      </c>
      <c r="E11" s="40">
        <f>'March Profit and Loss'!D12</f>
        <v>0</v>
      </c>
      <c r="F11" s="40">
        <f>'April Profit and Loss'!D12</f>
        <v>0</v>
      </c>
      <c r="G11" s="40">
        <f>'May Profit and Loss'!D12</f>
        <v>0</v>
      </c>
      <c r="H11" s="40">
        <f>'June Profit and Loss'!D12</f>
        <v>0</v>
      </c>
      <c r="I11" s="40">
        <f>'July Profit and Loss'!D12</f>
        <v>0</v>
      </c>
      <c r="J11" s="40">
        <f>'August Profit and Loss'!D12</f>
        <v>0</v>
      </c>
      <c r="K11" s="40">
        <f>'September Profit and Loss'!D12</f>
        <v>0</v>
      </c>
      <c r="L11" s="40">
        <f>'October Profit and Loss'!D12</f>
        <v>0</v>
      </c>
      <c r="M11" s="40">
        <f>'November Profit and Loss'!D12</f>
        <v>0</v>
      </c>
      <c r="N11" s="40">
        <f>'December Profit and Loss'!D12</f>
        <v>0</v>
      </c>
      <c r="O11" s="40">
        <f t="shared" si="0"/>
        <v>0</v>
      </c>
      <c r="P11" s="35"/>
      <c r="Q11" s="35"/>
      <c r="R11" s="35"/>
      <c r="S11" s="35"/>
      <c r="T11" s="35"/>
      <c r="U11" s="35"/>
      <c r="V11" s="35"/>
      <c r="W11" s="35"/>
      <c r="X11" s="35"/>
      <c r="Y11" s="35"/>
      <c r="Z11" s="35"/>
      <c r="AA11" s="35"/>
    </row>
    <row r="12" spans="1:27" ht="15" x14ac:dyDescent="0.2">
      <c r="A12" s="35"/>
      <c r="B12" s="35" t="str">
        <f>Categories!A11</f>
        <v>Product/Service 7</v>
      </c>
      <c r="C12" s="40">
        <f>'January Profit and Loss'!D13</f>
        <v>0</v>
      </c>
      <c r="D12" s="40">
        <f>'February Profit and Loss'!D13</f>
        <v>0</v>
      </c>
      <c r="E12" s="40">
        <f>'March Profit and Loss'!D13</f>
        <v>0</v>
      </c>
      <c r="F12" s="40">
        <f>'April Profit and Loss'!D13</f>
        <v>0</v>
      </c>
      <c r="G12" s="40">
        <f>'May Profit and Loss'!D13</f>
        <v>0</v>
      </c>
      <c r="H12" s="40">
        <f>'June Profit and Loss'!D13</f>
        <v>0</v>
      </c>
      <c r="I12" s="40">
        <f>'July Profit and Loss'!D13</f>
        <v>0</v>
      </c>
      <c r="J12" s="40">
        <f>'August Profit and Loss'!D13</f>
        <v>0</v>
      </c>
      <c r="K12" s="40">
        <f>'September Profit and Loss'!D13</f>
        <v>0</v>
      </c>
      <c r="L12" s="40">
        <f>'October Profit and Loss'!D13</f>
        <v>0</v>
      </c>
      <c r="M12" s="40">
        <f>'November Profit and Loss'!D13</f>
        <v>0</v>
      </c>
      <c r="N12" s="40">
        <f>'December Profit and Loss'!D13</f>
        <v>0</v>
      </c>
      <c r="O12" s="40">
        <f t="shared" si="0"/>
        <v>0</v>
      </c>
      <c r="P12" s="35"/>
      <c r="Q12" s="35"/>
      <c r="R12" s="35"/>
      <c r="S12" s="35"/>
      <c r="T12" s="35"/>
      <c r="U12" s="35"/>
      <c r="V12" s="35"/>
      <c r="W12" s="35"/>
      <c r="X12" s="35"/>
      <c r="Y12" s="35"/>
      <c r="Z12" s="35"/>
      <c r="AA12" s="35"/>
    </row>
    <row r="13" spans="1:27" ht="15" x14ac:dyDescent="0.2">
      <c r="A13" s="35"/>
      <c r="B13" s="35" t="str">
        <f>Categories!A12</f>
        <v>Product/Service 8</v>
      </c>
      <c r="C13" s="40">
        <f>'January Profit and Loss'!D14</f>
        <v>0</v>
      </c>
      <c r="D13" s="40">
        <f>'February Profit and Loss'!D14</f>
        <v>0</v>
      </c>
      <c r="E13" s="40">
        <f>'March Profit and Loss'!D14</f>
        <v>0</v>
      </c>
      <c r="F13" s="40">
        <f>'April Profit and Loss'!D14</f>
        <v>0</v>
      </c>
      <c r="G13" s="40">
        <f>'May Profit and Loss'!D14</f>
        <v>0</v>
      </c>
      <c r="H13" s="40">
        <f>'June Profit and Loss'!D14</f>
        <v>0</v>
      </c>
      <c r="I13" s="40">
        <f>'July Profit and Loss'!D14</f>
        <v>0</v>
      </c>
      <c r="J13" s="40">
        <f>'August Profit and Loss'!D14</f>
        <v>0</v>
      </c>
      <c r="K13" s="40">
        <f>'September Profit and Loss'!D14</f>
        <v>0</v>
      </c>
      <c r="L13" s="40">
        <f>'October Profit and Loss'!D14</f>
        <v>0</v>
      </c>
      <c r="M13" s="40">
        <f>'November Profit and Loss'!D14</f>
        <v>0</v>
      </c>
      <c r="N13" s="40">
        <f>'December Profit and Loss'!D14</f>
        <v>0</v>
      </c>
      <c r="O13" s="40">
        <f t="shared" si="0"/>
        <v>0</v>
      </c>
      <c r="P13" s="35"/>
      <c r="Q13" s="35"/>
      <c r="R13" s="35"/>
      <c r="S13" s="35"/>
      <c r="T13" s="35"/>
      <c r="U13" s="35"/>
      <c r="V13" s="35"/>
      <c r="W13" s="35"/>
      <c r="X13" s="35"/>
      <c r="Y13" s="35"/>
      <c r="Z13" s="35"/>
      <c r="AA13" s="35"/>
    </row>
    <row r="14" spans="1:27" ht="15" x14ac:dyDescent="0.2">
      <c r="A14" s="35"/>
      <c r="B14" s="35" t="str">
        <f>Categories!A13</f>
        <v>Product/Service 9</v>
      </c>
      <c r="C14" s="40">
        <f>'January Profit and Loss'!D15</f>
        <v>0</v>
      </c>
      <c r="D14" s="40">
        <f>'February Profit and Loss'!D15</f>
        <v>0</v>
      </c>
      <c r="E14" s="40">
        <f>'March Profit and Loss'!D15</f>
        <v>0</v>
      </c>
      <c r="F14" s="40">
        <f>'April Profit and Loss'!D15</f>
        <v>0</v>
      </c>
      <c r="G14" s="40">
        <f>'May Profit and Loss'!D15</f>
        <v>0</v>
      </c>
      <c r="H14" s="40">
        <f>'June Profit and Loss'!D15</f>
        <v>0</v>
      </c>
      <c r="I14" s="40">
        <f>'July Profit and Loss'!D15</f>
        <v>0</v>
      </c>
      <c r="J14" s="40">
        <f>'August Profit and Loss'!D15</f>
        <v>0</v>
      </c>
      <c r="K14" s="40">
        <f>'September Profit and Loss'!D15</f>
        <v>0</v>
      </c>
      <c r="L14" s="40">
        <f>'October Profit and Loss'!D15</f>
        <v>0</v>
      </c>
      <c r="M14" s="40">
        <f>'November Profit and Loss'!D15</f>
        <v>0</v>
      </c>
      <c r="N14" s="40">
        <f>'December Profit and Loss'!D15</f>
        <v>0</v>
      </c>
      <c r="O14" s="40">
        <f t="shared" si="0"/>
        <v>0</v>
      </c>
      <c r="P14" s="35"/>
      <c r="Q14" s="35"/>
      <c r="R14" s="35"/>
      <c r="S14" s="35"/>
      <c r="T14" s="35"/>
      <c r="U14" s="35"/>
      <c r="V14" s="35"/>
      <c r="W14" s="35"/>
      <c r="X14" s="35"/>
      <c r="Y14" s="35"/>
      <c r="Z14" s="35"/>
      <c r="AA14" s="35"/>
    </row>
    <row r="15" spans="1:27" ht="15" x14ac:dyDescent="0.2">
      <c r="A15" s="35"/>
      <c r="B15" s="35" t="str">
        <f>Categories!A14</f>
        <v>Product/Service 10</v>
      </c>
      <c r="C15" s="40">
        <f>'January Profit and Loss'!D16</f>
        <v>0</v>
      </c>
      <c r="D15" s="40">
        <f>'February Profit and Loss'!D16</f>
        <v>0</v>
      </c>
      <c r="E15" s="40">
        <f>'March Profit and Loss'!D16</f>
        <v>0</v>
      </c>
      <c r="F15" s="40">
        <f>'April Profit and Loss'!D16</f>
        <v>0</v>
      </c>
      <c r="G15" s="40">
        <f>'May Profit and Loss'!D16</f>
        <v>0</v>
      </c>
      <c r="H15" s="40">
        <f>'June Profit and Loss'!D16</f>
        <v>0</v>
      </c>
      <c r="I15" s="40">
        <f>'July Profit and Loss'!D16</f>
        <v>0</v>
      </c>
      <c r="J15" s="40">
        <f>'August Profit and Loss'!D16</f>
        <v>0</v>
      </c>
      <c r="K15" s="40">
        <f>'September Profit and Loss'!D16</f>
        <v>0</v>
      </c>
      <c r="L15" s="40">
        <f>'October Profit and Loss'!D16</f>
        <v>0</v>
      </c>
      <c r="M15" s="40">
        <f>'November Profit and Loss'!D16</f>
        <v>0</v>
      </c>
      <c r="N15" s="40">
        <f>'December Profit and Loss'!D16</f>
        <v>0</v>
      </c>
      <c r="O15" s="40">
        <f t="shared" si="0"/>
        <v>0</v>
      </c>
      <c r="P15" s="35"/>
      <c r="Q15" s="35"/>
      <c r="R15" s="35"/>
      <c r="S15" s="35"/>
      <c r="T15" s="35"/>
      <c r="U15" s="35"/>
      <c r="V15" s="35"/>
      <c r="W15" s="35"/>
      <c r="X15" s="35"/>
      <c r="Y15" s="35"/>
      <c r="Z15" s="35"/>
      <c r="AA15" s="35"/>
    </row>
    <row r="16" spans="1:27" x14ac:dyDescent="0.25">
      <c r="A16" s="35"/>
      <c r="B16" s="41" t="s">
        <v>17</v>
      </c>
      <c r="C16" s="58">
        <f t="shared" ref="C16:O16" si="1">SUM(C6:C15)</f>
        <v>1025</v>
      </c>
      <c r="D16" s="58">
        <f t="shared" si="1"/>
        <v>0</v>
      </c>
      <c r="E16" s="58">
        <f t="shared" si="1"/>
        <v>0</v>
      </c>
      <c r="F16" s="58">
        <f t="shared" si="1"/>
        <v>0</v>
      </c>
      <c r="G16" s="58">
        <f t="shared" si="1"/>
        <v>0</v>
      </c>
      <c r="H16" s="58">
        <f t="shared" si="1"/>
        <v>0</v>
      </c>
      <c r="I16" s="58">
        <f t="shared" si="1"/>
        <v>0</v>
      </c>
      <c r="J16" s="58">
        <f t="shared" si="1"/>
        <v>0</v>
      </c>
      <c r="K16" s="58">
        <f t="shared" si="1"/>
        <v>0</v>
      </c>
      <c r="L16" s="58">
        <f t="shared" si="1"/>
        <v>0</v>
      </c>
      <c r="M16" s="58">
        <f t="shared" si="1"/>
        <v>0</v>
      </c>
      <c r="N16" s="58">
        <f t="shared" si="1"/>
        <v>0</v>
      </c>
      <c r="O16" s="58">
        <f t="shared" si="1"/>
        <v>1025</v>
      </c>
      <c r="P16" s="35"/>
      <c r="Q16" s="35"/>
      <c r="R16" s="35"/>
      <c r="S16" s="35"/>
      <c r="T16" s="35"/>
      <c r="U16" s="35"/>
      <c r="V16" s="35"/>
      <c r="W16" s="35"/>
      <c r="X16" s="35"/>
      <c r="Y16" s="35"/>
      <c r="Z16" s="35"/>
      <c r="AA16" s="35"/>
    </row>
    <row r="17" spans="1:27" x14ac:dyDescent="0.25">
      <c r="A17" s="35"/>
      <c r="B17" s="36"/>
      <c r="C17" s="37"/>
      <c r="D17" s="37"/>
      <c r="E17" s="37"/>
      <c r="F17" s="37"/>
      <c r="G17" s="37"/>
      <c r="H17" s="37"/>
      <c r="I17" s="37"/>
      <c r="J17" s="37"/>
      <c r="K17" s="37"/>
      <c r="L17" s="37"/>
      <c r="M17" s="37"/>
      <c r="N17" s="37"/>
      <c r="O17" s="37"/>
      <c r="P17" s="35"/>
      <c r="Q17" s="35"/>
      <c r="R17" s="35"/>
      <c r="S17" s="35"/>
      <c r="T17" s="35"/>
      <c r="U17" s="35"/>
      <c r="V17" s="35"/>
      <c r="W17" s="35"/>
      <c r="X17" s="35"/>
      <c r="Y17" s="35"/>
      <c r="Z17" s="35"/>
      <c r="AA17" s="35"/>
    </row>
    <row r="18" spans="1:27" x14ac:dyDescent="0.25">
      <c r="A18" s="35"/>
      <c r="B18" s="39" t="s">
        <v>18</v>
      </c>
      <c r="C18" s="37"/>
      <c r="D18" s="37"/>
      <c r="E18" s="37"/>
      <c r="F18" s="37"/>
      <c r="G18" s="37"/>
      <c r="H18" s="37"/>
      <c r="I18" s="37"/>
      <c r="J18" s="37"/>
      <c r="K18" s="37"/>
      <c r="L18" s="37"/>
      <c r="M18" s="37"/>
      <c r="N18" s="37"/>
      <c r="O18" s="37"/>
      <c r="P18" s="35"/>
      <c r="Q18" s="35"/>
      <c r="R18" s="35"/>
      <c r="S18" s="35"/>
      <c r="T18" s="35"/>
      <c r="U18" s="35"/>
      <c r="V18" s="35"/>
      <c r="W18" s="35"/>
      <c r="X18" s="35"/>
      <c r="Y18" s="35"/>
      <c r="Z18" s="35"/>
      <c r="AA18" s="35"/>
    </row>
    <row r="19" spans="1:27" ht="15" x14ac:dyDescent="0.2">
      <c r="A19" s="35"/>
      <c r="B19" s="35" t="str">
        <f>Categories!C5</f>
        <v>Advertising</v>
      </c>
      <c r="C19" s="40">
        <f>'January Profit and Loss'!D20</f>
        <v>325</v>
      </c>
      <c r="D19" s="40">
        <f>'February Profit and Loss'!D20</f>
        <v>0</v>
      </c>
      <c r="E19" s="40">
        <f>'March Profit and Loss'!D20</f>
        <v>0</v>
      </c>
      <c r="F19" s="40">
        <f>'April Profit and Loss'!D20</f>
        <v>0</v>
      </c>
      <c r="G19" s="40">
        <f>'May Profit and Loss'!D20</f>
        <v>0</v>
      </c>
      <c r="H19" s="40">
        <f>'June Profit and Loss'!D20</f>
        <v>0</v>
      </c>
      <c r="I19" s="40">
        <f>'July Profit and Loss'!D20</f>
        <v>0</v>
      </c>
      <c r="J19" s="40">
        <f>'August Profit and Loss'!D20</f>
        <v>0</v>
      </c>
      <c r="K19" s="40">
        <f>'September Profit and Loss'!D20</f>
        <v>0</v>
      </c>
      <c r="L19" s="40">
        <f>'October Profit and Loss'!D20</f>
        <v>0</v>
      </c>
      <c r="M19" s="40">
        <f>'November Profit and Loss'!D20</f>
        <v>0</v>
      </c>
      <c r="N19" s="40">
        <f>'December Profit and Loss'!D20</f>
        <v>0</v>
      </c>
      <c r="O19" s="40">
        <f t="shared" ref="O19:O51" si="2">SUM(C19:N19)</f>
        <v>325</v>
      </c>
      <c r="P19" s="35"/>
      <c r="Q19" s="35"/>
      <c r="R19" s="35"/>
      <c r="S19" s="35"/>
      <c r="T19" s="35"/>
      <c r="U19" s="35"/>
      <c r="V19" s="35"/>
      <c r="W19" s="35"/>
      <c r="X19" s="35"/>
      <c r="Y19" s="35"/>
      <c r="Z19" s="35"/>
      <c r="AA19" s="35"/>
    </row>
    <row r="20" spans="1:27" ht="15" x14ac:dyDescent="0.2">
      <c r="A20" s="35"/>
      <c r="B20" s="35" t="str">
        <f>Categories!C6</f>
        <v>Contract Labor</v>
      </c>
      <c r="C20" s="40">
        <f>'January Profit and Loss'!D21</f>
        <v>0</v>
      </c>
      <c r="D20" s="40">
        <f>'February Profit and Loss'!D21</f>
        <v>0</v>
      </c>
      <c r="E20" s="40">
        <f>'March Profit and Loss'!D21</f>
        <v>0</v>
      </c>
      <c r="F20" s="40">
        <f>'April Profit and Loss'!D21</f>
        <v>0</v>
      </c>
      <c r="G20" s="40">
        <f>'May Profit and Loss'!D21</f>
        <v>0</v>
      </c>
      <c r="H20" s="40">
        <f>'June Profit and Loss'!D21</f>
        <v>0</v>
      </c>
      <c r="I20" s="40">
        <f>'July Profit and Loss'!D21</f>
        <v>0</v>
      </c>
      <c r="J20" s="40">
        <f>'August Profit and Loss'!D21</f>
        <v>0</v>
      </c>
      <c r="K20" s="40">
        <f>'September Profit and Loss'!D21</f>
        <v>0</v>
      </c>
      <c r="L20" s="40">
        <f>'October Profit and Loss'!D21</f>
        <v>0</v>
      </c>
      <c r="M20" s="40">
        <f>'November Profit and Loss'!D21</f>
        <v>0</v>
      </c>
      <c r="N20" s="40">
        <f>'December Profit and Loss'!D21</f>
        <v>0</v>
      </c>
      <c r="O20" s="40">
        <f t="shared" si="2"/>
        <v>0</v>
      </c>
      <c r="P20" s="35"/>
      <c r="Q20" s="35"/>
      <c r="R20" s="35"/>
      <c r="S20" s="35"/>
      <c r="T20" s="35"/>
      <c r="U20" s="35"/>
      <c r="V20" s="35"/>
      <c r="W20" s="35"/>
      <c r="X20" s="35"/>
      <c r="Y20" s="35"/>
      <c r="Z20" s="35"/>
      <c r="AA20" s="35"/>
    </row>
    <row r="21" spans="1:27" ht="15" x14ac:dyDescent="0.2">
      <c r="A21" s="35"/>
      <c r="B21" s="35" t="str">
        <f>Categories!C7</f>
        <v>Credit Card Processing Fees</v>
      </c>
      <c r="C21" s="40">
        <f>'January Profit and Loss'!D22</f>
        <v>0</v>
      </c>
      <c r="D21" s="40">
        <f>'February Profit and Loss'!D22</f>
        <v>0</v>
      </c>
      <c r="E21" s="40">
        <f>'March Profit and Loss'!D22</f>
        <v>0</v>
      </c>
      <c r="F21" s="40">
        <f>'April Profit and Loss'!D22</f>
        <v>0</v>
      </c>
      <c r="G21" s="40">
        <f>'May Profit and Loss'!D22</f>
        <v>0</v>
      </c>
      <c r="H21" s="40">
        <f>'June Profit and Loss'!D22</f>
        <v>0</v>
      </c>
      <c r="I21" s="40">
        <f>'July Profit and Loss'!D22</f>
        <v>0</v>
      </c>
      <c r="J21" s="40">
        <f>'August Profit and Loss'!D22</f>
        <v>0</v>
      </c>
      <c r="K21" s="40">
        <f>'September Profit and Loss'!D22</f>
        <v>0</v>
      </c>
      <c r="L21" s="40">
        <f>'October Profit and Loss'!D22</f>
        <v>0</v>
      </c>
      <c r="M21" s="40">
        <f>'November Profit and Loss'!D22</f>
        <v>0</v>
      </c>
      <c r="N21" s="40">
        <f>'December Profit and Loss'!D22</f>
        <v>0</v>
      </c>
      <c r="O21" s="40">
        <f t="shared" si="2"/>
        <v>0</v>
      </c>
      <c r="P21" s="35"/>
      <c r="Q21" s="35"/>
      <c r="R21" s="35"/>
      <c r="S21" s="35"/>
      <c r="T21" s="35"/>
      <c r="U21" s="35"/>
      <c r="V21" s="35"/>
      <c r="W21" s="35"/>
      <c r="X21" s="35"/>
      <c r="Y21" s="35"/>
      <c r="Z21" s="35"/>
      <c r="AA21" s="35"/>
    </row>
    <row r="22" spans="1:27" ht="15" x14ac:dyDescent="0.2">
      <c r="A22" s="35"/>
      <c r="B22" s="35" t="str">
        <f>Categories!C8</f>
        <v>Bank Fees</v>
      </c>
      <c r="C22" s="40">
        <f>'January Profit and Loss'!D23</f>
        <v>0</v>
      </c>
      <c r="D22" s="40">
        <f>'February Profit and Loss'!D23</f>
        <v>0</v>
      </c>
      <c r="E22" s="40">
        <f>'March Profit and Loss'!D23</f>
        <v>0</v>
      </c>
      <c r="F22" s="40">
        <f>'April Profit and Loss'!D23</f>
        <v>0</v>
      </c>
      <c r="G22" s="40">
        <f>'May Profit and Loss'!D23</f>
        <v>0</v>
      </c>
      <c r="H22" s="40">
        <f>'June Profit and Loss'!D23</f>
        <v>0</v>
      </c>
      <c r="I22" s="40">
        <f>'July Profit and Loss'!D23</f>
        <v>0</v>
      </c>
      <c r="J22" s="40">
        <f>'August Profit and Loss'!D23</f>
        <v>0</v>
      </c>
      <c r="K22" s="40">
        <f>'September Profit and Loss'!D23</f>
        <v>0</v>
      </c>
      <c r="L22" s="40">
        <f>'October Profit and Loss'!D23</f>
        <v>0</v>
      </c>
      <c r="M22" s="40">
        <f>'November Profit and Loss'!D23</f>
        <v>0</v>
      </c>
      <c r="N22" s="40">
        <f>'December Profit and Loss'!D23</f>
        <v>0</v>
      </c>
      <c r="O22" s="40">
        <f t="shared" si="2"/>
        <v>0</v>
      </c>
      <c r="P22" s="35"/>
      <c r="Q22" s="35"/>
      <c r="R22" s="35"/>
      <c r="S22" s="35"/>
      <c r="T22" s="35"/>
      <c r="U22" s="35"/>
      <c r="V22" s="35"/>
      <c r="W22" s="35"/>
      <c r="X22" s="35"/>
      <c r="Y22" s="35"/>
      <c r="Z22" s="35"/>
      <c r="AA22" s="35"/>
    </row>
    <row r="23" spans="1:27" ht="15" x14ac:dyDescent="0.2">
      <c r="A23" s="35"/>
      <c r="B23" s="35" t="str">
        <f>Categories!C9</f>
        <v>Business Insurance</v>
      </c>
      <c r="C23" s="40">
        <f>'January Profit and Loss'!D24</f>
        <v>0</v>
      </c>
      <c r="D23" s="40">
        <f>'February Profit and Loss'!D24</f>
        <v>0</v>
      </c>
      <c r="E23" s="40">
        <f>'March Profit and Loss'!D24</f>
        <v>0</v>
      </c>
      <c r="F23" s="40">
        <f>'April Profit and Loss'!D24</f>
        <v>0</v>
      </c>
      <c r="G23" s="40">
        <f>'May Profit and Loss'!D24</f>
        <v>0</v>
      </c>
      <c r="H23" s="40">
        <f>'June Profit and Loss'!D24</f>
        <v>0</v>
      </c>
      <c r="I23" s="40">
        <f>'July Profit and Loss'!D24</f>
        <v>0</v>
      </c>
      <c r="J23" s="40">
        <f>'August Profit and Loss'!D24</f>
        <v>0</v>
      </c>
      <c r="K23" s="40">
        <f>'September Profit and Loss'!D24</f>
        <v>0</v>
      </c>
      <c r="L23" s="40">
        <f>'October Profit and Loss'!D24</f>
        <v>0</v>
      </c>
      <c r="M23" s="40">
        <f>'November Profit and Loss'!D24</f>
        <v>0</v>
      </c>
      <c r="N23" s="40">
        <f>'December Profit and Loss'!D24</f>
        <v>0</v>
      </c>
      <c r="O23" s="40">
        <f t="shared" si="2"/>
        <v>0</v>
      </c>
      <c r="P23" s="35"/>
      <c r="Q23" s="35"/>
      <c r="R23" s="35"/>
      <c r="S23" s="35"/>
      <c r="T23" s="35"/>
      <c r="U23" s="35"/>
      <c r="V23" s="35"/>
      <c r="W23" s="35"/>
      <c r="X23" s="35"/>
      <c r="Y23" s="35"/>
      <c r="Z23" s="35"/>
      <c r="AA23" s="35"/>
    </row>
    <row r="24" spans="1:27" ht="15" x14ac:dyDescent="0.2">
      <c r="A24" s="35"/>
      <c r="B24" s="35" t="str">
        <f>Categories!C10</f>
        <v>Interest Paid</v>
      </c>
      <c r="C24" s="40">
        <f>'January Profit and Loss'!D25</f>
        <v>0</v>
      </c>
      <c r="D24" s="40">
        <f>'February Profit and Loss'!D25</f>
        <v>0</v>
      </c>
      <c r="E24" s="40">
        <f>'March Profit and Loss'!D25</f>
        <v>0</v>
      </c>
      <c r="F24" s="40">
        <f>'April Profit and Loss'!D25</f>
        <v>0</v>
      </c>
      <c r="G24" s="40">
        <f>'May Profit and Loss'!D25</f>
        <v>0</v>
      </c>
      <c r="H24" s="40">
        <f>'June Profit and Loss'!D25</f>
        <v>0</v>
      </c>
      <c r="I24" s="40">
        <f>'July Profit and Loss'!D25</f>
        <v>0</v>
      </c>
      <c r="J24" s="40">
        <f>'August Profit and Loss'!D25</f>
        <v>0</v>
      </c>
      <c r="K24" s="40">
        <f>'September Profit and Loss'!D25</f>
        <v>0</v>
      </c>
      <c r="L24" s="40">
        <f>'October Profit and Loss'!D25</f>
        <v>0</v>
      </c>
      <c r="M24" s="40">
        <f>'November Profit and Loss'!D25</f>
        <v>0</v>
      </c>
      <c r="N24" s="40">
        <f>'December Profit and Loss'!D25</f>
        <v>0</v>
      </c>
      <c r="O24" s="40">
        <f t="shared" si="2"/>
        <v>0</v>
      </c>
      <c r="P24" s="35"/>
      <c r="Q24" s="35"/>
      <c r="R24" s="35"/>
      <c r="S24" s="35"/>
      <c r="T24" s="35"/>
      <c r="U24" s="35"/>
      <c r="V24" s="35"/>
      <c r="W24" s="35"/>
      <c r="X24" s="35"/>
      <c r="Y24" s="35"/>
      <c r="Z24" s="35"/>
      <c r="AA24" s="35"/>
    </row>
    <row r="25" spans="1:27" ht="15" x14ac:dyDescent="0.2">
      <c r="A25" s="35"/>
      <c r="B25" s="35" t="str">
        <f>Categories!C11</f>
        <v>Legal Fees</v>
      </c>
      <c r="C25" s="40">
        <f>'January Profit and Loss'!D26</f>
        <v>0</v>
      </c>
      <c r="D25" s="40">
        <f>'February Profit and Loss'!D26</f>
        <v>0</v>
      </c>
      <c r="E25" s="40">
        <f>'March Profit and Loss'!D26</f>
        <v>0</v>
      </c>
      <c r="F25" s="40">
        <f>'April Profit and Loss'!D26</f>
        <v>0</v>
      </c>
      <c r="G25" s="40">
        <f>'May Profit and Loss'!D26</f>
        <v>0</v>
      </c>
      <c r="H25" s="40">
        <f>'June Profit and Loss'!D26</f>
        <v>0</v>
      </c>
      <c r="I25" s="40">
        <f>'July Profit and Loss'!D26</f>
        <v>0</v>
      </c>
      <c r="J25" s="40">
        <f>'August Profit and Loss'!D26</f>
        <v>0</v>
      </c>
      <c r="K25" s="40">
        <f>'September Profit and Loss'!D26</f>
        <v>0</v>
      </c>
      <c r="L25" s="40">
        <f>'October Profit and Loss'!D26</f>
        <v>0</v>
      </c>
      <c r="M25" s="40">
        <f>'November Profit and Loss'!D26</f>
        <v>0</v>
      </c>
      <c r="N25" s="40">
        <f>'December Profit and Loss'!D26</f>
        <v>0</v>
      </c>
      <c r="O25" s="40">
        <f t="shared" si="2"/>
        <v>0</v>
      </c>
      <c r="P25" s="35"/>
      <c r="Q25" s="35"/>
      <c r="R25" s="35"/>
      <c r="S25" s="35"/>
      <c r="T25" s="35"/>
      <c r="U25" s="35"/>
      <c r="V25" s="35"/>
      <c r="W25" s="35"/>
      <c r="X25" s="35"/>
      <c r="Y25" s="35"/>
      <c r="Z25" s="35"/>
      <c r="AA25" s="35"/>
    </row>
    <row r="26" spans="1:27" ht="15" x14ac:dyDescent="0.2">
      <c r="A26" s="35"/>
      <c r="B26" s="35" t="str">
        <f>Categories!C12</f>
        <v>Accounting Fees</v>
      </c>
      <c r="C26" s="40">
        <f>'January Profit and Loss'!D27</f>
        <v>0</v>
      </c>
      <c r="D26" s="40">
        <f>'February Profit and Loss'!D27</f>
        <v>0</v>
      </c>
      <c r="E26" s="40">
        <f>'March Profit and Loss'!D27</f>
        <v>0</v>
      </c>
      <c r="F26" s="40">
        <f>'April Profit and Loss'!D27</f>
        <v>0</v>
      </c>
      <c r="G26" s="40">
        <f>'May Profit and Loss'!D27</f>
        <v>0</v>
      </c>
      <c r="H26" s="40">
        <f>'June Profit and Loss'!D27</f>
        <v>0</v>
      </c>
      <c r="I26" s="40">
        <f>'July Profit and Loss'!D27</f>
        <v>0</v>
      </c>
      <c r="J26" s="40">
        <f>'August Profit and Loss'!D27</f>
        <v>0</v>
      </c>
      <c r="K26" s="40">
        <f>'September Profit and Loss'!D27</f>
        <v>0</v>
      </c>
      <c r="L26" s="40">
        <f>'October Profit and Loss'!D27</f>
        <v>0</v>
      </c>
      <c r="M26" s="40">
        <f>'November Profit and Loss'!D27</f>
        <v>0</v>
      </c>
      <c r="N26" s="40">
        <f>'December Profit and Loss'!D27</f>
        <v>0</v>
      </c>
      <c r="O26" s="40">
        <f t="shared" si="2"/>
        <v>0</v>
      </c>
      <c r="P26" s="35"/>
      <c r="Q26" s="35"/>
      <c r="R26" s="35"/>
      <c r="S26" s="35"/>
      <c r="T26" s="35"/>
      <c r="U26" s="35"/>
      <c r="V26" s="35"/>
      <c r="W26" s="35"/>
      <c r="X26" s="35"/>
      <c r="Y26" s="35"/>
      <c r="Z26" s="35"/>
      <c r="AA26" s="35"/>
    </row>
    <row r="27" spans="1:27" ht="15" x14ac:dyDescent="0.2">
      <c r="A27" s="35"/>
      <c r="B27" s="35" t="str">
        <f>Categories!C13</f>
        <v>Other Professional Fees</v>
      </c>
      <c r="C27" s="40">
        <f>'January Profit and Loss'!D28</f>
        <v>0</v>
      </c>
      <c r="D27" s="40">
        <f>'February Profit and Loss'!D28</f>
        <v>0</v>
      </c>
      <c r="E27" s="40">
        <f>'March Profit and Loss'!D28</f>
        <v>0</v>
      </c>
      <c r="F27" s="40">
        <f>'April Profit and Loss'!D28</f>
        <v>0</v>
      </c>
      <c r="G27" s="40">
        <f>'May Profit and Loss'!D28</f>
        <v>0</v>
      </c>
      <c r="H27" s="40">
        <f>'June Profit and Loss'!D28</f>
        <v>0</v>
      </c>
      <c r="I27" s="40">
        <f>'July Profit and Loss'!D28</f>
        <v>0</v>
      </c>
      <c r="J27" s="40">
        <f>'August Profit and Loss'!D28</f>
        <v>0</v>
      </c>
      <c r="K27" s="40">
        <f>'September Profit and Loss'!D28</f>
        <v>0</v>
      </c>
      <c r="L27" s="40">
        <f>'October Profit and Loss'!D28</f>
        <v>0</v>
      </c>
      <c r="M27" s="40">
        <f>'November Profit and Loss'!D28</f>
        <v>0</v>
      </c>
      <c r="N27" s="40">
        <f>'December Profit and Loss'!D28</f>
        <v>0</v>
      </c>
      <c r="O27" s="40">
        <f t="shared" si="2"/>
        <v>0</v>
      </c>
      <c r="P27" s="35"/>
      <c r="Q27" s="35"/>
      <c r="R27" s="35"/>
      <c r="S27" s="35"/>
      <c r="T27" s="35"/>
      <c r="U27" s="35"/>
      <c r="V27" s="35"/>
      <c r="W27" s="35"/>
      <c r="X27" s="35"/>
      <c r="Y27" s="35"/>
      <c r="Z27" s="35"/>
      <c r="AA27" s="35"/>
    </row>
    <row r="28" spans="1:27" ht="15" x14ac:dyDescent="0.2">
      <c r="A28" s="35"/>
      <c r="B28" s="35" t="str">
        <f>Categories!C14</f>
        <v>Office Expenses</v>
      </c>
      <c r="C28" s="40">
        <f>'January Profit and Loss'!D29</f>
        <v>0</v>
      </c>
      <c r="D28" s="40">
        <f>'February Profit and Loss'!D29</f>
        <v>0</v>
      </c>
      <c r="E28" s="40">
        <f>'March Profit and Loss'!D29</f>
        <v>0</v>
      </c>
      <c r="F28" s="40">
        <f>'April Profit and Loss'!D29</f>
        <v>0</v>
      </c>
      <c r="G28" s="40">
        <f>'May Profit and Loss'!D29</f>
        <v>0</v>
      </c>
      <c r="H28" s="40">
        <f>'June Profit and Loss'!D29</f>
        <v>0</v>
      </c>
      <c r="I28" s="40">
        <f>'July Profit and Loss'!D29</f>
        <v>0</v>
      </c>
      <c r="J28" s="40">
        <f>'August Profit and Loss'!D29</f>
        <v>0</v>
      </c>
      <c r="K28" s="40">
        <f>'September Profit and Loss'!D29</f>
        <v>0</v>
      </c>
      <c r="L28" s="40">
        <f>'October Profit and Loss'!D29</f>
        <v>0</v>
      </c>
      <c r="M28" s="40">
        <f>'November Profit and Loss'!D29</f>
        <v>0</v>
      </c>
      <c r="N28" s="40">
        <f>'December Profit and Loss'!D29</f>
        <v>0</v>
      </c>
      <c r="O28" s="40">
        <f t="shared" si="2"/>
        <v>0</v>
      </c>
      <c r="P28" s="35"/>
      <c r="Q28" s="35"/>
      <c r="R28" s="35"/>
      <c r="S28" s="35"/>
      <c r="T28" s="35"/>
      <c r="U28" s="35"/>
      <c r="V28" s="35"/>
      <c r="W28" s="35"/>
      <c r="X28" s="35"/>
      <c r="Y28" s="35"/>
      <c r="Z28" s="35"/>
      <c r="AA28" s="35"/>
    </row>
    <row r="29" spans="1:27" ht="15" x14ac:dyDescent="0.2">
      <c r="A29" s="35"/>
      <c r="B29" s="35" t="str">
        <f>Categories!C15</f>
        <v>Rent Expense</v>
      </c>
      <c r="C29" s="40">
        <f>'January Profit and Loss'!D30</f>
        <v>0</v>
      </c>
      <c r="D29" s="40">
        <f>'February Profit and Loss'!D30</f>
        <v>0</v>
      </c>
      <c r="E29" s="40">
        <f>'March Profit and Loss'!D30</f>
        <v>0</v>
      </c>
      <c r="F29" s="40">
        <f>'April Profit and Loss'!D30</f>
        <v>0</v>
      </c>
      <c r="G29" s="40">
        <f>'May Profit and Loss'!D30</f>
        <v>0</v>
      </c>
      <c r="H29" s="40">
        <f>'June Profit and Loss'!D30</f>
        <v>0</v>
      </c>
      <c r="I29" s="40">
        <f>'July Profit and Loss'!D30</f>
        <v>0</v>
      </c>
      <c r="J29" s="40">
        <f>'August Profit and Loss'!D30</f>
        <v>0</v>
      </c>
      <c r="K29" s="40">
        <f>'September Profit and Loss'!D30</f>
        <v>0</v>
      </c>
      <c r="L29" s="40">
        <f>'October Profit and Loss'!D30</f>
        <v>0</v>
      </c>
      <c r="M29" s="40">
        <f>'November Profit and Loss'!D30</f>
        <v>0</v>
      </c>
      <c r="N29" s="40">
        <f>'December Profit and Loss'!D30</f>
        <v>0</v>
      </c>
      <c r="O29" s="40">
        <f t="shared" si="2"/>
        <v>0</v>
      </c>
      <c r="P29" s="35"/>
      <c r="Q29" s="35"/>
      <c r="R29" s="35"/>
      <c r="S29" s="35"/>
      <c r="T29" s="35"/>
      <c r="U29" s="35"/>
      <c r="V29" s="35"/>
      <c r="W29" s="35"/>
      <c r="X29" s="35"/>
      <c r="Y29" s="35"/>
      <c r="Z29" s="35"/>
      <c r="AA29" s="35"/>
    </row>
    <row r="30" spans="1:27" ht="15" x14ac:dyDescent="0.2">
      <c r="A30" s="35"/>
      <c r="B30" s="35" t="str">
        <f>Categories!C16</f>
        <v>Repairs and Maintenance</v>
      </c>
      <c r="C30" s="40">
        <f>'January Profit and Loss'!D31</f>
        <v>0</v>
      </c>
      <c r="D30" s="40">
        <f>'February Profit and Loss'!D31</f>
        <v>0</v>
      </c>
      <c r="E30" s="40">
        <f>'March Profit and Loss'!D31</f>
        <v>0</v>
      </c>
      <c r="F30" s="40">
        <f>'April Profit and Loss'!D31</f>
        <v>0</v>
      </c>
      <c r="G30" s="40">
        <f>'May Profit and Loss'!D31</f>
        <v>0</v>
      </c>
      <c r="H30" s="40">
        <f>'June Profit and Loss'!D31</f>
        <v>0</v>
      </c>
      <c r="I30" s="40">
        <f>'July Profit and Loss'!D31</f>
        <v>0</v>
      </c>
      <c r="J30" s="40">
        <f>'August Profit and Loss'!D31</f>
        <v>0</v>
      </c>
      <c r="K30" s="40">
        <f>'September Profit and Loss'!D31</f>
        <v>0</v>
      </c>
      <c r="L30" s="40">
        <f>'October Profit and Loss'!D31</f>
        <v>0</v>
      </c>
      <c r="M30" s="40">
        <f>'November Profit and Loss'!D31</f>
        <v>0</v>
      </c>
      <c r="N30" s="40">
        <f>'December Profit and Loss'!D31</f>
        <v>0</v>
      </c>
      <c r="O30" s="40">
        <f t="shared" si="2"/>
        <v>0</v>
      </c>
      <c r="P30" s="35"/>
      <c r="Q30" s="35"/>
      <c r="R30" s="35"/>
      <c r="S30" s="35"/>
      <c r="T30" s="35"/>
      <c r="U30" s="35"/>
      <c r="V30" s="35"/>
      <c r="W30" s="35"/>
      <c r="X30" s="35"/>
      <c r="Y30" s="35"/>
      <c r="Z30" s="35"/>
      <c r="AA30" s="35"/>
    </row>
    <row r="31" spans="1:27" ht="15" x14ac:dyDescent="0.2">
      <c r="A31" s="35"/>
      <c r="B31" s="35" t="str">
        <f>Categories!C17</f>
        <v>Taxes and Licences</v>
      </c>
      <c r="C31" s="40">
        <f>'January Profit and Loss'!D32</f>
        <v>0</v>
      </c>
      <c r="D31" s="40">
        <f>'February Profit and Loss'!D32</f>
        <v>0</v>
      </c>
      <c r="E31" s="40">
        <f>'March Profit and Loss'!D32</f>
        <v>0</v>
      </c>
      <c r="F31" s="40">
        <f>'April Profit and Loss'!D32</f>
        <v>0</v>
      </c>
      <c r="G31" s="40">
        <f>'May Profit and Loss'!D32</f>
        <v>0</v>
      </c>
      <c r="H31" s="40">
        <f>'June Profit and Loss'!D32</f>
        <v>0</v>
      </c>
      <c r="I31" s="40">
        <f>'July Profit and Loss'!D32</f>
        <v>0</v>
      </c>
      <c r="J31" s="40">
        <f>'August Profit and Loss'!D32</f>
        <v>0</v>
      </c>
      <c r="K31" s="40">
        <f>'September Profit and Loss'!D32</f>
        <v>0</v>
      </c>
      <c r="L31" s="40">
        <f>'October Profit and Loss'!D32</f>
        <v>0</v>
      </c>
      <c r="M31" s="40">
        <f>'November Profit and Loss'!D32</f>
        <v>0</v>
      </c>
      <c r="N31" s="40">
        <f>'December Profit and Loss'!D32</f>
        <v>0</v>
      </c>
      <c r="O31" s="40">
        <f t="shared" si="2"/>
        <v>0</v>
      </c>
      <c r="P31" s="35"/>
      <c r="Q31" s="35"/>
      <c r="R31" s="35"/>
      <c r="S31" s="35"/>
      <c r="T31" s="35"/>
      <c r="U31" s="35"/>
      <c r="V31" s="35"/>
      <c r="W31" s="35"/>
      <c r="X31" s="35"/>
      <c r="Y31" s="35"/>
      <c r="Z31" s="35"/>
      <c r="AA31" s="35"/>
    </row>
    <row r="32" spans="1:27" ht="15" x14ac:dyDescent="0.2">
      <c r="A32" s="35"/>
      <c r="B32" s="35" t="str">
        <f>Categories!C18</f>
        <v>Travel Expenses</v>
      </c>
      <c r="C32" s="40">
        <f>'January Profit and Loss'!D33</f>
        <v>0</v>
      </c>
      <c r="D32" s="40">
        <f>'February Profit and Loss'!D33</f>
        <v>0</v>
      </c>
      <c r="E32" s="40">
        <f>'March Profit and Loss'!D33</f>
        <v>0</v>
      </c>
      <c r="F32" s="40">
        <f>'April Profit and Loss'!D33</f>
        <v>0</v>
      </c>
      <c r="G32" s="40">
        <f>'May Profit and Loss'!D33</f>
        <v>0</v>
      </c>
      <c r="H32" s="40">
        <f>'June Profit and Loss'!D33</f>
        <v>0</v>
      </c>
      <c r="I32" s="40">
        <f>'July Profit and Loss'!D33</f>
        <v>0</v>
      </c>
      <c r="J32" s="40">
        <f>'August Profit and Loss'!D33</f>
        <v>0</v>
      </c>
      <c r="K32" s="40">
        <f>'September Profit and Loss'!D33</f>
        <v>0</v>
      </c>
      <c r="L32" s="40">
        <f>'October Profit and Loss'!D33</f>
        <v>0</v>
      </c>
      <c r="M32" s="40">
        <f>'November Profit and Loss'!D33</f>
        <v>0</v>
      </c>
      <c r="N32" s="40">
        <f>'December Profit and Loss'!D33</f>
        <v>0</v>
      </c>
      <c r="O32" s="40">
        <f t="shared" si="2"/>
        <v>0</v>
      </c>
      <c r="P32" s="35"/>
      <c r="Q32" s="35"/>
      <c r="R32" s="35"/>
      <c r="S32" s="35"/>
      <c r="T32" s="35"/>
      <c r="U32" s="35"/>
      <c r="V32" s="35"/>
      <c r="W32" s="35"/>
      <c r="X32" s="35"/>
      <c r="Y32" s="35"/>
      <c r="Z32" s="35"/>
      <c r="AA32" s="35"/>
    </row>
    <row r="33" spans="1:27" ht="15" x14ac:dyDescent="0.2">
      <c r="A33" s="35"/>
      <c r="B33" s="35" t="str">
        <f>Categories!C19</f>
        <v>Meal Expenses</v>
      </c>
      <c r="C33" s="40">
        <f>'January Profit and Loss'!D34</f>
        <v>0</v>
      </c>
      <c r="D33" s="40">
        <f>'February Profit and Loss'!D34</f>
        <v>0</v>
      </c>
      <c r="E33" s="40">
        <f>'March Profit and Loss'!D34</f>
        <v>0</v>
      </c>
      <c r="F33" s="40">
        <f>'April Profit and Loss'!D34</f>
        <v>0</v>
      </c>
      <c r="G33" s="40">
        <f>'May Profit and Loss'!D34</f>
        <v>0</v>
      </c>
      <c r="H33" s="40">
        <f>'June Profit and Loss'!D34</f>
        <v>0</v>
      </c>
      <c r="I33" s="40">
        <f>'July Profit and Loss'!D34</f>
        <v>0</v>
      </c>
      <c r="J33" s="40">
        <f>'August Profit and Loss'!D34</f>
        <v>0</v>
      </c>
      <c r="K33" s="40">
        <f>'September Profit and Loss'!D34</f>
        <v>0</v>
      </c>
      <c r="L33" s="40">
        <f>'October Profit and Loss'!D34</f>
        <v>0</v>
      </c>
      <c r="M33" s="40">
        <f>'November Profit and Loss'!D34</f>
        <v>0</v>
      </c>
      <c r="N33" s="40">
        <f>'December Profit and Loss'!D34</f>
        <v>0</v>
      </c>
      <c r="O33" s="40">
        <f t="shared" si="2"/>
        <v>0</v>
      </c>
      <c r="P33" s="35"/>
      <c r="Q33" s="35"/>
      <c r="R33" s="35"/>
      <c r="S33" s="35"/>
      <c r="T33" s="35"/>
      <c r="U33" s="35"/>
      <c r="V33" s="35"/>
      <c r="W33" s="35"/>
      <c r="X33" s="35"/>
      <c r="Y33" s="35"/>
      <c r="Z33" s="35"/>
      <c r="AA33" s="35"/>
    </row>
    <row r="34" spans="1:27" ht="15" x14ac:dyDescent="0.2">
      <c r="A34" s="35"/>
      <c r="B34" s="35" t="str">
        <f>Categories!C20</f>
        <v>Utilities</v>
      </c>
      <c r="C34" s="40">
        <f>'January Profit and Loss'!D35</f>
        <v>0</v>
      </c>
      <c r="D34" s="40">
        <f>'February Profit and Loss'!D35</f>
        <v>0</v>
      </c>
      <c r="E34" s="40">
        <f>'March Profit and Loss'!D35</f>
        <v>0</v>
      </c>
      <c r="F34" s="40">
        <f>'April Profit and Loss'!D35</f>
        <v>0</v>
      </c>
      <c r="G34" s="40">
        <f>'May Profit and Loss'!D35</f>
        <v>0</v>
      </c>
      <c r="H34" s="40">
        <f>'June Profit and Loss'!D35</f>
        <v>0</v>
      </c>
      <c r="I34" s="40">
        <f>'July Profit and Loss'!D35</f>
        <v>0</v>
      </c>
      <c r="J34" s="40">
        <f>'August Profit and Loss'!D35</f>
        <v>0</v>
      </c>
      <c r="K34" s="40">
        <f>'September Profit and Loss'!D35</f>
        <v>0</v>
      </c>
      <c r="L34" s="40">
        <f>'October Profit and Loss'!D35</f>
        <v>0</v>
      </c>
      <c r="M34" s="40">
        <f>'November Profit and Loss'!D35</f>
        <v>0</v>
      </c>
      <c r="N34" s="40">
        <f>'December Profit and Loss'!D35</f>
        <v>0</v>
      </c>
      <c r="O34" s="40">
        <f t="shared" si="2"/>
        <v>0</v>
      </c>
      <c r="P34" s="35"/>
      <c r="Q34" s="35"/>
      <c r="R34" s="35"/>
      <c r="S34" s="35"/>
      <c r="T34" s="35"/>
      <c r="U34" s="35"/>
      <c r="V34" s="35"/>
      <c r="W34" s="35"/>
      <c r="X34" s="35"/>
      <c r="Y34" s="35"/>
      <c r="Z34" s="35"/>
      <c r="AA34" s="35"/>
    </row>
    <row r="35" spans="1:27" ht="15" x14ac:dyDescent="0.2">
      <c r="A35" s="35"/>
      <c r="B35" s="35" t="str">
        <f>Categories!C21</f>
        <v>Payroll</v>
      </c>
      <c r="C35" s="40">
        <f>'January Profit and Loss'!D36</f>
        <v>0</v>
      </c>
      <c r="D35" s="40">
        <f>'February Profit and Loss'!D36</f>
        <v>0</v>
      </c>
      <c r="E35" s="40">
        <f>'March Profit and Loss'!D36</f>
        <v>0</v>
      </c>
      <c r="F35" s="40">
        <f>'April Profit and Loss'!D36</f>
        <v>0</v>
      </c>
      <c r="G35" s="40">
        <f>'May Profit and Loss'!D36</f>
        <v>0</v>
      </c>
      <c r="H35" s="40">
        <f>'June Profit and Loss'!D36</f>
        <v>0</v>
      </c>
      <c r="I35" s="40">
        <f>'July Profit and Loss'!D36</f>
        <v>0</v>
      </c>
      <c r="J35" s="40">
        <f>'August Profit and Loss'!D36</f>
        <v>0</v>
      </c>
      <c r="K35" s="40">
        <f>'September Profit and Loss'!D36</f>
        <v>0</v>
      </c>
      <c r="L35" s="40">
        <f>'October Profit and Loss'!D36</f>
        <v>0</v>
      </c>
      <c r="M35" s="40">
        <f>'November Profit and Loss'!D36</f>
        <v>0</v>
      </c>
      <c r="N35" s="40">
        <f>'December Profit and Loss'!D36</f>
        <v>0</v>
      </c>
      <c r="O35" s="40">
        <f t="shared" si="2"/>
        <v>0</v>
      </c>
      <c r="P35" s="35"/>
      <c r="Q35" s="35"/>
      <c r="R35" s="35"/>
      <c r="S35" s="35"/>
      <c r="T35" s="35"/>
      <c r="U35" s="35"/>
      <c r="V35" s="35"/>
      <c r="W35" s="35"/>
      <c r="X35" s="35"/>
      <c r="Y35" s="35"/>
      <c r="Z35" s="35"/>
      <c r="AA35" s="35"/>
    </row>
    <row r="36" spans="1:27" ht="15" x14ac:dyDescent="0.2">
      <c r="A36" s="35"/>
      <c r="B36" s="35" t="str">
        <f>Categories!C22</f>
        <v xml:space="preserve">Payoll Taxes </v>
      </c>
      <c r="C36" s="40">
        <f>'January Profit and Loss'!D37</f>
        <v>0</v>
      </c>
      <c r="D36" s="40">
        <f>'February Profit and Loss'!D37</f>
        <v>0</v>
      </c>
      <c r="E36" s="40">
        <f>'March Profit and Loss'!D37</f>
        <v>0</v>
      </c>
      <c r="F36" s="40">
        <f>'April Profit and Loss'!D37</f>
        <v>0</v>
      </c>
      <c r="G36" s="40">
        <f>'May Profit and Loss'!D37</f>
        <v>0</v>
      </c>
      <c r="H36" s="40">
        <f>'June Profit and Loss'!D37</f>
        <v>0</v>
      </c>
      <c r="I36" s="40">
        <f>'July Profit and Loss'!D37</f>
        <v>0</v>
      </c>
      <c r="J36" s="40">
        <f>'August Profit and Loss'!D37</f>
        <v>0</v>
      </c>
      <c r="K36" s="40">
        <f>'September Profit and Loss'!D37</f>
        <v>0</v>
      </c>
      <c r="L36" s="40">
        <f>'October Profit and Loss'!D37</f>
        <v>0</v>
      </c>
      <c r="M36" s="40">
        <f>'November Profit and Loss'!D37</f>
        <v>0</v>
      </c>
      <c r="N36" s="40">
        <f>'December Profit and Loss'!D37</f>
        <v>0</v>
      </c>
      <c r="O36" s="40">
        <f t="shared" si="2"/>
        <v>0</v>
      </c>
      <c r="P36" s="35"/>
      <c r="Q36" s="35"/>
      <c r="R36" s="35"/>
      <c r="S36" s="35"/>
      <c r="T36" s="35"/>
      <c r="U36" s="35"/>
      <c r="V36" s="35"/>
      <c r="W36" s="35"/>
      <c r="X36" s="35"/>
      <c r="Y36" s="35"/>
      <c r="Z36" s="35"/>
      <c r="AA36" s="35"/>
    </row>
    <row r="37" spans="1:27" ht="15" x14ac:dyDescent="0.2">
      <c r="A37" s="35"/>
      <c r="B37" s="35" t="str">
        <f>Categories!C23</f>
        <v>Shipping Expenses</v>
      </c>
      <c r="C37" s="40">
        <f>'January Profit and Loss'!D38</f>
        <v>0</v>
      </c>
      <c r="D37" s="40">
        <f>'February Profit and Loss'!D38</f>
        <v>0</v>
      </c>
      <c r="E37" s="40">
        <f>'March Profit and Loss'!D38</f>
        <v>0</v>
      </c>
      <c r="F37" s="40">
        <f>'April Profit and Loss'!D38</f>
        <v>0</v>
      </c>
      <c r="G37" s="40">
        <f>'May Profit and Loss'!D38</f>
        <v>0</v>
      </c>
      <c r="H37" s="40">
        <f>'June Profit and Loss'!D38</f>
        <v>0</v>
      </c>
      <c r="I37" s="40">
        <f>'July Profit and Loss'!D38</f>
        <v>0</v>
      </c>
      <c r="J37" s="40">
        <f>'August Profit and Loss'!D38</f>
        <v>0</v>
      </c>
      <c r="K37" s="40">
        <f>'September Profit and Loss'!D38</f>
        <v>0</v>
      </c>
      <c r="L37" s="40">
        <f>'October Profit and Loss'!D38</f>
        <v>0</v>
      </c>
      <c r="M37" s="40">
        <f>'November Profit and Loss'!D38</f>
        <v>0</v>
      </c>
      <c r="N37" s="40">
        <f>'December Profit and Loss'!D38</f>
        <v>0</v>
      </c>
      <c r="O37" s="40">
        <f t="shared" si="2"/>
        <v>0</v>
      </c>
      <c r="P37" s="35"/>
      <c r="Q37" s="35"/>
      <c r="R37" s="35"/>
      <c r="S37" s="35"/>
      <c r="T37" s="35"/>
      <c r="U37" s="35"/>
      <c r="V37" s="35"/>
      <c r="W37" s="35"/>
      <c r="X37" s="35"/>
      <c r="Y37" s="35"/>
      <c r="Z37" s="35"/>
      <c r="AA37" s="35"/>
    </row>
    <row r="38" spans="1:27" ht="15" x14ac:dyDescent="0.2">
      <c r="A38" s="35"/>
      <c r="B38" s="35" t="str">
        <f>Categories!C24</f>
        <v>Dues and Subscriptions</v>
      </c>
      <c r="C38" s="40">
        <f>'January Profit and Loss'!D39</f>
        <v>0</v>
      </c>
      <c r="D38" s="40">
        <f>'February Profit and Loss'!D39</f>
        <v>0</v>
      </c>
      <c r="E38" s="40">
        <f>'March Profit and Loss'!D39</f>
        <v>0</v>
      </c>
      <c r="F38" s="40">
        <f>'April Profit and Loss'!D39</f>
        <v>0</v>
      </c>
      <c r="G38" s="40">
        <f>'May Profit and Loss'!D39</f>
        <v>0</v>
      </c>
      <c r="H38" s="40">
        <f>'June Profit and Loss'!D39</f>
        <v>0</v>
      </c>
      <c r="I38" s="40">
        <f>'July Profit and Loss'!D39</f>
        <v>0</v>
      </c>
      <c r="J38" s="40">
        <f>'August Profit and Loss'!D39</f>
        <v>0</v>
      </c>
      <c r="K38" s="40">
        <f>'September Profit and Loss'!D39</f>
        <v>0</v>
      </c>
      <c r="L38" s="40">
        <f>'October Profit and Loss'!D39</f>
        <v>0</v>
      </c>
      <c r="M38" s="40">
        <f>'November Profit and Loss'!D39</f>
        <v>0</v>
      </c>
      <c r="N38" s="40">
        <f>'December Profit and Loss'!D39</f>
        <v>0</v>
      </c>
      <c r="O38" s="40">
        <f t="shared" si="2"/>
        <v>0</v>
      </c>
      <c r="P38" s="35"/>
      <c r="Q38" s="35"/>
      <c r="R38" s="35"/>
      <c r="S38" s="35"/>
      <c r="T38" s="35"/>
      <c r="U38" s="35"/>
      <c r="V38" s="35"/>
      <c r="W38" s="35"/>
      <c r="X38" s="35"/>
      <c r="Y38" s="35"/>
      <c r="Z38" s="35"/>
      <c r="AA38" s="35"/>
    </row>
    <row r="39" spans="1:27" ht="15" x14ac:dyDescent="0.2">
      <c r="A39" s="35"/>
      <c r="B39" s="35" t="str">
        <f>Categories!C25</f>
        <v>Phone Expenses</v>
      </c>
      <c r="C39" s="40">
        <f>'January Profit and Loss'!D40</f>
        <v>0</v>
      </c>
      <c r="D39" s="40">
        <f>'February Profit and Loss'!D40</f>
        <v>0</v>
      </c>
      <c r="E39" s="40">
        <f>'March Profit and Loss'!D40</f>
        <v>0</v>
      </c>
      <c r="F39" s="40">
        <f>'April Profit and Loss'!D40</f>
        <v>0</v>
      </c>
      <c r="G39" s="40">
        <f>'May Profit and Loss'!D40</f>
        <v>0</v>
      </c>
      <c r="H39" s="40">
        <f>'June Profit and Loss'!D40</f>
        <v>0</v>
      </c>
      <c r="I39" s="40">
        <f>'July Profit and Loss'!D40</f>
        <v>0</v>
      </c>
      <c r="J39" s="40">
        <f>'August Profit and Loss'!D40</f>
        <v>0</v>
      </c>
      <c r="K39" s="40">
        <f>'September Profit and Loss'!D40</f>
        <v>0</v>
      </c>
      <c r="L39" s="40">
        <f>'October Profit and Loss'!D40</f>
        <v>0</v>
      </c>
      <c r="M39" s="40">
        <f>'November Profit and Loss'!D40</f>
        <v>0</v>
      </c>
      <c r="N39" s="40">
        <f>'December Profit and Loss'!D40</f>
        <v>0</v>
      </c>
      <c r="O39" s="40">
        <f t="shared" si="2"/>
        <v>0</v>
      </c>
      <c r="P39" s="35"/>
      <c r="Q39" s="35"/>
      <c r="R39" s="35"/>
      <c r="S39" s="35"/>
      <c r="T39" s="35"/>
      <c r="U39" s="35"/>
      <c r="V39" s="35"/>
      <c r="W39" s="35"/>
      <c r="X39" s="35"/>
      <c r="Y39" s="35"/>
      <c r="Z39" s="35"/>
      <c r="AA39" s="35"/>
    </row>
    <row r="40" spans="1:27" ht="15" x14ac:dyDescent="0.2">
      <c r="A40" s="35"/>
      <c r="B40" s="35" t="str">
        <f>Categories!C26</f>
        <v>Continuing Education</v>
      </c>
      <c r="C40" s="40">
        <f>'January Profit and Loss'!D41</f>
        <v>0</v>
      </c>
      <c r="D40" s="40">
        <f>'February Profit and Loss'!D41</f>
        <v>0</v>
      </c>
      <c r="E40" s="40">
        <f>'March Profit and Loss'!D41</f>
        <v>0</v>
      </c>
      <c r="F40" s="40">
        <f>'April Profit and Loss'!D41</f>
        <v>0</v>
      </c>
      <c r="G40" s="40">
        <f>'May Profit and Loss'!D41</f>
        <v>0</v>
      </c>
      <c r="H40" s="40">
        <f>'June Profit and Loss'!D41</f>
        <v>0</v>
      </c>
      <c r="I40" s="40">
        <f>'July Profit and Loss'!D41</f>
        <v>0</v>
      </c>
      <c r="J40" s="40">
        <f>'August Profit and Loss'!D41</f>
        <v>0</v>
      </c>
      <c r="K40" s="40">
        <f>'September Profit and Loss'!D41</f>
        <v>0</v>
      </c>
      <c r="L40" s="40">
        <f>'October Profit and Loss'!D41</f>
        <v>0</v>
      </c>
      <c r="M40" s="40">
        <f>'November Profit and Loss'!D41</f>
        <v>0</v>
      </c>
      <c r="N40" s="40">
        <f>'December Profit and Loss'!D41</f>
        <v>0</v>
      </c>
      <c r="O40" s="40">
        <f t="shared" si="2"/>
        <v>0</v>
      </c>
      <c r="P40" s="35"/>
      <c r="Q40" s="35"/>
      <c r="R40" s="35"/>
      <c r="S40" s="35"/>
      <c r="T40" s="35"/>
      <c r="U40" s="35"/>
      <c r="V40" s="35"/>
      <c r="W40" s="35"/>
      <c r="X40" s="35"/>
      <c r="Y40" s="35"/>
      <c r="Z40" s="35"/>
      <c r="AA40" s="35"/>
    </row>
    <row r="41" spans="1:27" ht="15" x14ac:dyDescent="0.2">
      <c r="A41" s="35"/>
      <c r="B41" s="35" t="str">
        <f>Categories!C27</f>
        <v>Website Expenses</v>
      </c>
      <c r="C41" s="40">
        <f>'January Profit and Loss'!D42</f>
        <v>0</v>
      </c>
      <c r="D41" s="40">
        <f>'February Profit and Loss'!D42</f>
        <v>0</v>
      </c>
      <c r="E41" s="40">
        <f>'March Profit and Loss'!D42</f>
        <v>0</v>
      </c>
      <c r="F41" s="40">
        <f>'April Profit and Loss'!D42</f>
        <v>0</v>
      </c>
      <c r="G41" s="40">
        <f>'May Profit and Loss'!D42</f>
        <v>0</v>
      </c>
      <c r="H41" s="40">
        <f>'June Profit and Loss'!D42</f>
        <v>0</v>
      </c>
      <c r="I41" s="40">
        <f>'July Profit and Loss'!D42</f>
        <v>0</v>
      </c>
      <c r="J41" s="40">
        <f>'August Profit and Loss'!D42</f>
        <v>0</v>
      </c>
      <c r="K41" s="40">
        <f>'September Profit and Loss'!D42</f>
        <v>0</v>
      </c>
      <c r="L41" s="40">
        <f>'October Profit and Loss'!D42</f>
        <v>0</v>
      </c>
      <c r="M41" s="40">
        <f>'November Profit and Loss'!D42</f>
        <v>0</v>
      </c>
      <c r="N41" s="40">
        <f>'December Profit and Loss'!D42</f>
        <v>0</v>
      </c>
      <c r="O41" s="40">
        <f t="shared" si="2"/>
        <v>0</v>
      </c>
      <c r="P41" s="35"/>
      <c r="Q41" s="35"/>
      <c r="R41" s="35"/>
      <c r="S41" s="35"/>
      <c r="T41" s="35"/>
      <c r="U41" s="35"/>
      <c r="V41" s="35"/>
      <c r="W41" s="35"/>
      <c r="X41" s="35"/>
      <c r="Y41" s="35"/>
      <c r="Z41" s="35"/>
      <c r="AA41" s="35"/>
    </row>
    <row r="42" spans="1:27" ht="15" x14ac:dyDescent="0.2">
      <c r="A42" s="35"/>
      <c r="B42" s="35" t="str">
        <f>Categories!C28</f>
        <v>Health Insurance</v>
      </c>
      <c r="C42" s="40">
        <f>'January Profit and Loss'!D43</f>
        <v>0</v>
      </c>
      <c r="D42" s="40">
        <f>'February Profit and Loss'!D43</f>
        <v>0</v>
      </c>
      <c r="E42" s="40">
        <f>'March Profit and Loss'!D43</f>
        <v>0</v>
      </c>
      <c r="F42" s="40">
        <f>'April Profit and Loss'!D43</f>
        <v>0</v>
      </c>
      <c r="G42" s="40">
        <f>'May Profit and Loss'!D43</f>
        <v>0</v>
      </c>
      <c r="H42" s="40">
        <f>'June Profit and Loss'!D43</f>
        <v>0</v>
      </c>
      <c r="I42" s="40">
        <f>'July Profit and Loss'!D43</f>
        <v>0</v>
      </c>
      <c r="J42" s="40">
        <f>'August Profit and Loss'!D43</f>
        <v>0</v>
      </c>
      <c r="K42" s="40">
        <f>'September Profit and Loss'!D43</f>
        <v>0</v>
      </c>
      <c r="L42" s="40">
        <f>'October Profit and Loss'!D43</f>
        <v>0</v>
      </c>
      <c r="M42" s="40">
        <f>'November Profit and Loss'!D43</f>
        <v>0</v>
      </c>
      <c r="N42" s="40">
        <f>'December Profit and Loss'!D43</f>
        <v>0</v>
      </c>
      <c r="O42" s="40">
        <f t="shared" si="2"/>
        <v>0</v>
      </c>
      <c r="P42" s="35"/>
      <c r="Q42" s="35"/>
      <c r="R42" s="35"/>
      <c r="S42" s="35"/>
      <c r="T42" s="35"/>
      <c r="U42" s="35"/>
      <c r="V42" s="35"/>
      <c r="W42" s="35"/>
      <c r="X42" s="35"/>
      <c r="Y42" s="35"/>
      <c r="Z42" s="35"/>
      <c r="AA42" s="35"/>
    </row>
    <row r="43" spans="1:27" ht="15" x14ac:dyDescent="0.2">
      <c r="A43" s="35"/>
      <c r="B43" s="35" t="str">
        <f>Categories!C29</f>
        <v>Software Expenses</v>
      </c>
      <c r="C43" s="40">
        <f>'January Profit and Loss'!D44</f>
        <v>0</v>
      </c>
      <c r="D43" s="40">
        <f>'February Profit and Loss'!D44</f>
        <v>0</v>
      </c>
      <c r="E43" s="40">
        <f>'March Profit and Loss'!D44</f>
        <v>0</v>
      </c>
      <c r="F43" s="40">
        <f>'April Profit and Loss'!D44</f>
        <v>0</v>
      </c>
      <c r="G43" s="40">
        <f>'May Profit and Loss'!D44</f>
        <v>0</v>
      </c>
      <c r="H43" s="40">
        <f>'June Profit and Loss'!D44</f>
        <v>0</v>
      </c>
      <c r="I43" s="40">
        <f>'July Profit and Loss'!D44</f>
        <v>0</v>
      </c>
      <c r="J43" s="40">
        <f>'August Profit and Loss'!D44</f>
        <v>0</v>
      </c>
      <c r="K43" s="40">
        <f>'September Profit and Loss'!D44</f>
        <v>0</v>
      </c>
      <c r="L43" s="40">
        <f>'October Profit and Loss'!D44</f>
        <v>0</v>
      </c>
      <c r="M43" s="40">
        <f>'November Profit and Loss'!D44</f>
        <v>0</v>
      </c>
      <c r="N43" s="40">
        <f>'December Profit and Loss'!D44</f>
        <v>0</v>
      </c>
      <c r="O43" s="40">
        <f t="shared" si="2"/>
        <v>0</v>
      </c>
      <c r="P43" s="35"/>
      <c r="Q43" s="35"/>
      <c r="R43" s="35"/>
      <c r="S43" s="35"/>
      <c r="T43" s="35"/>
      <c r="U43" s="35"/>
      <c r="V43" s="35"/>
      <c r="W43" s="35"/>
      <c r="X43" s="35"/>
      <c r="Y43" s="35"/>
      <c r="Z43" s="35"/>
      <c r="AA43" s="35"/>
    </row>
    <row r="44" spans="1:27" ht="15" x14ac:dyDescent="0.2">
      <c r="A44" s="35"/>
      <c r="B44" s="35" t="str">
        <f>Categories!C30</f>
        <v>Expense 3</v>
      </c>
      <c r="C44" s="40">
        <f>'January Profit and Loss'!D45</f>
        <v>0</v>
      </c>
      <c r="D44" s="40">
        <f>'February Profit and Loss'!D45</f>
        <v>0</v>
      </c>
      <c r="E44" s="40">
        <f>'March Profit and Loss'!D45</f>
        <v>0</v>
      </c>
      <c r="F44" s="40">
        <f>'April Profit and Loss'!D45</f>
        <v>0</v>
      </c>
      <c r="G44" s="40">
        <f>'May Profit and Loss'!D45</f>
        <v>0</v>
      </c>
      <c r="H44" s="40">
        <f>'June Profit and Loss'!D45</f>
        <v>0</v>
      </c>
      <c r="I44" s="40">
        <f>'July Profit and Loss'!D45</f>
        <v>0</v>
      </c>
      <c r="J44" s="40">
        <f>'August Profit and Loss'!D45</f>
        <v>0</v>
      </c>
      <c r="K44" s="40">
        <f>'September Profit and Loss'!D45</f>
        <v>0</v>
      </c>
      <c r="L44" s="40">
        <f>'October Profit and Loss'!D45</f>
        <v>0</v>
      </c>
      <c r="M44" s="40">
        <f>'November Profit and Loss'!D45</f>
        <v>0</v>
      </c>
      <c r="N44" s="40">
        <f>'December Profit and Loss'!D45</f>
        <v>0</v>
      </c>
      <c r="O44" s="40">
        <f t="shared" si="2"/>
        <v>0</v>
      </c>
      <c r="P44" s="35"/>
      <c r="Q44" s="35"/>
      <c r="R44" s="35"/>
      <c r="S44" s="35"/>
      <c r="T44" s="35"/>
      <c r="U44" s="35"/>
      <c r="V44" s="35"/>
      <c r="W44" s="35"/>
      <c r="X44" s="35"/>
      <c r="Y44" s="35"/>
      <c r="Z44" s="35"/>
      <c r="AA44" s="35"/>
    </row>
    <row r="45" spans="1:27" ht="15" x14ac:dyDescent="0.2">
      <c r="A45" s="35"/>
      <c r="B45" s="35" t="str">
        <f>Categories!C31</f>
        <v>Expense 4</v>
      </c>
      <c r="C45" s="40">
        <f>'January Profit and Loss'!D46</f>
        <v>0</v>
      </c>
      <c r="D45" s="40">
        <f>'February Profit and Loss'!D46</f>
        <v>0</v>
      </c>
      <c r="E45" s="40">
        <f>'March Profit and Loss'!D46</f>
        <v>0</v>
      </c>
      <c r="F45" s="40">
        <f>'April Profit and Loss'!D46</f>
        <v>0</v>
      </c>
      <c r="G45" s="40">
        <f>'May Profit and Loss'!D46</f>
        <v>0</v>
      </c>
      <c r="H45" s="40">
        <f>'June Profit and Loss'!D46</f>
        <v>0</v>
      </c>
      <c r="I45" s="40">
        <f>'July Profit and Loss'!D46</f>
        <v>0</v>
      </c>
      <c r="J45" s="40">
        <f>'August Profit and Loss'!D46</f>
        <v>0</v>
      </c>
      <c r="K45" s="40">
        <f>'September Profit and Loss'!D46</f>
        <v>0</v>
      </c>
      <c r="L45" s="40">
        <f>'October Profit and Loss'!D46</f>
        <v>0</v>
      </c>
      <c r="M45" s="40">
        <f>'November Profit and Loss'!D46</f>
        <v>0</v>
      </c>
      <c r="N45" s="40">
        <f>'December Profit and Loss'!D46</f>
        <v>0</v>
      </c>
      <c r="O45" s="40">
        <f t="shared" si="2"/>
        <v>0</v>
      </c>
      <c r="P45" s="35"/>
      <c r="Q45" s="35"/>
      <c r="R45" s="35"/>
      <c r="S45" s="35"/>
      <c r="T45" s="35"/>
      <c r="U45" s="35"/>
      <c r="V45" s="35"/>
      <c r="W45" s="35"/>
      <c r="X45" s="35"/>
      <c r="Y45" s="35"/>
      <c r="Z45" s="35"/>
      <c r="AA45" s="35"/>
    </row>
    <row r="46" spans="1:27" ht="15" x14ac:dyDescent="0.2">
      <c r="A46" s="35"/>
      <c r="B46" s="35" t="str">
        <f>Categories!C32</f>
        <v>Expense 5</v>
      </c>
      <c r="C46" s="40">
        <f>'January Profit and Loss'!D47</f>
        <v>0</v>
      </c>
      <c r="D46" s="40">
        <f>'February Profit and Loss'!D47</f>
        <v>0</v>
      </c>
      <c r="E46" s="40">
        <f>'March Profit and Loss'!D47</f>
        <v>0</v>
      </c>
      <c r="F46" s="40">
        <f>'April Profit and Loss'!D47</f>
        <v>0</v>
      </c>
      <c r="G46" s="40">
        <f>'May Profit and Loss'!D47</f>
        <v>0</v>
      </c>
      <c r="H46" s="40">
        <f>'June Profit and Loss'!D47</f>
        <v>0</v>
      </c>
      <c r="I46" s="40">
        <f>'July Profit and Loss'!D47</f>
        <v>0</v>
      </c>
      <c r="J46" s="40">
        <f>'August Profit and Loss'!D47</f>
        <v>0</v>
      </c>
      <c r="K46" s="40">
        <f>'September Profit and Loss'!D47</f>
        <v>0</v>
      </c>
      <c r="L46" s="40">
        <f>'October Profit and Loss'!D47</f>
        <v>0</v>
      </c>
      <c r="M46" s="40">
        <f>'November Profit and Loss'!D47</f>
        <v>0</v>
      </c>
      <c r="N46" s="40">
        <f>'December Profit and Loss'!D47</f>
        <v>0</v>
      </c>
      <c r="O46" s="40">
        <f t="shared" si="2"/>
        <v>0</v>
      </c>
      <c r="P46" s="35"/>
      <c r="Q46" s="35"/>
      <c r="R46" s="35"/>
      <c r="S46" s="35"/>
      <c r="T46" s="35"/>
      <c r="U46" s="35"/>
      <c r="V46" s="35"/>
      <c r="W46" s="35"/>
      <c r="X46" s="35"/>
      <c r="Y46" s="35"/>
      <c r="Z46" s="35"/>
      <c r="AA46" s="35"/>
    </row>
    <row r="47" spans="1:27" ht="15" x14ac:dyDescent="0.2">
      <c r="A47" s="35"/>
      <c r="B47" s="35" t="str">
        <f>Categories!C33</f>
        <v>Expense 6</v>
      </c>
      <c r="C47" s="40">
        <f>'January Profit and Loss'!D48</f>
        <v>0</v>
      </c>
      <c r="D47" s="40">
        <f>'February Profit and Loss'!D48</f>
        <v>0</v>
      </c>
      <c r="E47" s="40">
        <f>'March Profit and Loss'!D48</f>
        <v>0</v>
      </c>
      <c r="F47" s="40">
        <f>'April Profit and Loss'!D48</f>
        <v>0</v>
      </c>
      <c r="G47" s="40">
        <f>'May Profit and Loss'!D48</f>
        <v>0</v>
      </c>
      <c r="H47" s="40">
        <f>'June Profit and Loss'!D48</f>
        <v>0</v>
      </c>
      <c r="I47" s="40">
        <f>'July Profit and Loss'!D48</f>
        <v>0</v>
      </c>
      <c r="J47" s="40">
        <f>'August Profit and Loss'!D48</f>
        <v>0</v>
      </c>
      <c r="K47" s="40">
        <f>'September Profit and Loss'!D48</f>
        <v>0</v>
      </c>
      <c r="L47" s="40">
        <f>'October Profit and Loss'!D48</f>
        <v>0</v>
      </c>
      <c r="M47" s="40">
        <f>'November Profit and Loss'!D48</f>
        <v>0</v>
      </c>
      <c r="N47" s="40">
        <f>'December Profit and Loss'!D48</f>
        <v>0</v>
      </c>
      <c r="O47" s="40">
        <f t="shared" si="2"/>
        <v>0</v>
      </c>
      <c r="P47" s="35"/>
      <c r="Q47" s="35"/>
      <c r="R47" s="35"/>
      <c r="S47" s="35"/>
      <c r="T47" s="35"/>
      <c r="U47" s="35"/>
      <c r="V47" s="35"/>
      <c r="W47" s="35"/>
      <c r="X47" s="35"/>
      <c r="Y47" s="35"/>
      <c r="Z47" s="35"/>
      <c r="AA47" s="35"/>
    </row>
    <row r="48" spans="1:27" ht="15" x14ac:dyDescent="0.2">
      <c r="A48" s="35"/>
      <c r="B48" s="35" t="str">
        <f>Categories!C34</f>
        <v>Expense 7</v>
      </c>
      <c r="C48" s="40">
        <f>'January Profit and Loss'!D49</f>
        <v>0</v>
      </c>
      <c r="D48" s="40">
        <f>'February Profit and Loss'!D49</f>
        <v>0</v>
      </c>
      <c r="E48" s="40">
        <f>'March Profit and Loss'!D49</f>
        <v>0</v>
      </c>
      <c r="F48" s="40">
        <f>'April Profit and Loss'!D49</f>
        <v>0</v>
      </c>
      <c r="G48" s="40">
        <f>'May Profit and Loss'!D49</f>
        <v>0</v>
      </c>
      <c r="H48" s="40">
        <f>'June Profit and Loss'!D49</f>
        <v>0</v>
      </c>
      <c r="I48" s="40">
        <f>'July Profit and Loss'!D49</f>
        <v>0</v>
      </c>
      <c r="J48" s="40">
        <f>'August Profit and Loss'!D49</f>
        <v>0</v>
      </c>
      <c r="K48" s="40">
        <f>'September Profit and Loss'!D49</f>
        <v>0</v>
      </c>
      <c r="L48" s="40">
        <f>'October Profit and Loss'!D49</f>
        <v>0</v>
      </c>
      <c r="M48" s="40">
        <f>'November Profit and Loss'!D49</f>
        <v>0</v>
      </c>
      <c r="N48" s="40">
        <f>'December Profit and Loss'!D49</f>
        <v>0</v>
      </c>
      <c r="O48" s="40">
        <f t="shared" si="2"/>
        <v>0</v>
      </c>
      <c r="P48" s="35"/>
      <c r="Q48" s="35"/>
      <c r="R48" s="35"/>
      <c r="S48" s="35"/>
      <c r="T48" s="35"/>
      <c r="U48" s="35"/>
      <c r="V48" s="35"/>
      <c r="W48" s="35"/>
      <c r="X48" s="35"/>
      <c r="Y48" s="35"/>
      <c r="Z48" s="35"/>
      <c r="AA48" s="35"/>
    </row>
    <row r="49" spans="1:27" ht="15" x14ac:dyDescent="0.2">
      <c r="A49" s="35"/>
      <c r="B49" s="35" t="str">
        <f>Categories!C35</f>
        <v>Expense 8</v>
      </c>
      <c r="C49" s="40">
        <f>'January Profit and Loss'!D50</f>
        <v>0</v>
      </c>
      <c r="D49" s="40">
        <f>'February Profit and Loss'!D50</f>
        <v>0</v>
      </c>
      <c r="E49" s="40">
        <f>'March Profit and Loss'!D50</f>
        <v>0</v>
      </c>
      <c r="F49" s="40">
        <f>'April Profit and Loss'!D50</f>
        <v>0</v>
      </c>
      <c r="G49" s="40">
        <f>'May Profit and Loss'!D50</f>
        <v>0</v>
      </c>
      <c r="H49" s="40">
        <f>'June Profit and Loss'!D50</f>
        <v>0</v>
      </c>
      <c r="I49" s="40">
        <f>'July Profit and Loss'!D50</f>
        <v>0</v>
      </c>
      <c r="J49" s="40">
        <f>'August Profit and Loss'!D50</f>
        <v>0</v>
      </c>
      <c r="K49" s="40">
        <f>'September Profit and Loss'!D50</f>
        <v>0</v>
      </c>
      <c r="L49" s="40">
        <f>'October Profit and Loss'!D50</f>
        <v>0</v>
      </c>
      <c r="M49" s="40">
        <f>'November Profit and Loss'!D50</f>
        <v>0</v>
      </c>
      <c r="N49" s="40">
        <f>'December Profit and Loss'!D50</f>
        <v>0</v>
      </c>
      <c r="O49" s="40">
        <f t="shared" si="2"/>
        <v>0</v>
      </c>
      <c r="P49" s="35"/>
      <c r="Q49" s="35"/>
      <c r="R49" s="35"/>
      <c r="S49" s="35"/>
      <c r="T49" s="35"/>
      <c r="U49" s="35"/>
      <c r="V49" s="35"/>
      <c r="W49" s="35"/>
      <c r="X49" s="35"/>
      <c r="Y49" s="35"/>
      <c r="Z49" s="35"/>
      <c r="AA49" s="35"/>
    </row>
    <row r="50" spans="1:27" ht="15" x14ac:dyDescent="0.2">
      <c r="A50" s="35"/>
      <c r="B50" s="35" t="str">
        <f>Categories!C36</f>
        <v>Expense 9</v>
      </c>
      <c r="C50" s="40">
        <f>'January Profit and Loss'!D51</f>
        <v>0</v>
      </c>
      <c r="D50" s="40">
        <f>'February Profit and Loss'!D51</f>
        <v>0</v>
      </c>
      <c r="E50" s="40">
        <f>'March Profit and Loss'!D51</f>
        <v>0</v>
      </c>
      <c r="F50" s="40">
        <f>'April Profit and Loss'!D51</f>
        <v>0</v>
      </c>
      <c r="G50" s="40">
        <f>'May Profit and Loss'!D51</f>
        <v>0</v>
      </c>
      <c r="H50" s="40">
        <f>'June Profit and Loss'!D51</f>
        <v>0</v>
      </c>
      <c r="I50" s="40">
        <f>'July Profit and Loss'!D51</f>
        <v>0</v>
      </c>
      <c r="J50" s="40">
        <f>'August Profit and Loss'!D51</f>
        <v>0</v>
      </c>
      <c r="K50" s="40">
        <f>'September Profit and Loss'!D51</f>
        <v>0</v>
      </c>
      <c r="L50" s="40">
        <f>'October Profit and Loss'!D51</f>
        <v>0</v>
      </c>
      <c r="M50" s="40">
        <f>'November Profit and Loss'!D51</f>
        <v>0</v>
      </c>
      <c r="N50" s="40">
        <f>'December Profit and Loss'!D51</f>
        <v>0</v>
      </c>
      <c r="O50" s="40">
        <f t="shared" si="2"/>
        <v>0</v>
      </c>
      <c r="P50" s="35"/>
      <c r="Q50" s="35"/>
      <c r="R50" s="35"/>
      <c r="S50" s="35"/>
      <c r="T50" s="35"/>
      <c r="U50" s="35"/>
      <c r="V50" s="35"/>
      <c r="W50" s="35"/>
      <c r="X50" s="35"/>
      <c r="Y50" s="35"/>
      <c r="Z50" s="35"/>
      <c r="AA50" s="35"/>
    </row>
    <row r="51" spans="1:27" ht="15" x14ac:dyDescent="0.2">
      <c r="A51" s="35"/>
      <c r="B51" s="35" t="str">
        <f>Categories!C37</f>
        <v>Expense 10</v>
      </c>
      <c r="C51" s="40">
        <f>'January Profit and Loss'!D52</f>
        <v>0</v>
      </c>
      <c r="D51" s="40">
        <f>'February Profit and Loss'!D52</f>
        <v>0</v>
      </c>
      <c r="E51" s="40">
        <f>'March Profit and Loss'!D52</f>
        <v>0</v>
      </c>
      <c r="F51" s="40">
        <f>'April Profit and Loss'!D52</f>
        <v>0</v>
      </c>
      <c r="G51" s="40">
        <f>'May Profit and Loss'!D52</f>
        <v>0</v>
      </c>
      <c r="H51" s="40">
        <f>'June Profit and Loss'!D52</f>
        <v>0</v>
      </c>
      <c r="I51" s="40">
        <f>'July Profit and Loss'!D52</f>
        <v>0</v>
      </c>
      <c r="J51" s="40">
        <f>'August Profit and Loss'!D52</f>
        <v>0</v>
      </c>
      <c r="K51" s="40">
        <f>'September Profit and Loss'!D52</f>
        <v>0</v>
      </c>
      <c r="L51" s="40">
        <f>'October Profit and Loss'!D52</f>
        <v>0</v>
      </c>
      <c r="M51" s="40">
        <f>'November Profit and Loss'!D52</f>
        <v>0</v>
      </c>
      <c r="N51" s="40">
        <f>'December Profit and Loss'!D52</f>
        <v>0</v>
      </c>
      <c r="O51" s="40">
        <f t="shared" si="2"/>
        <v>0</v>
      </c>
      <c r="P51" s="35"/>
      <c r="Q51" s="35"/>
      <c r="R51" s="35"/>
      <c r="S51" s="35"/>
      <c r="T51" s="35"/>
      <c r="U51" s="35"/>
      <c r="V51" s="35"/>
      <c r="W51" s="35"/>
      <c r="X51" s="35"/>
      <c r="Y51" s="35"/>
      <c r="Z51" s="35"/>
      <c r="AA51" s="35"/>
    </row>
    <row r="52" spans="1:27" x14ac:dyDescent="0.25">
      <c r="A52" s="35"/>
      <c r="B52" s="41" t="s">
        <v>19</v>
      </c>
      <c r="C52" s="58">
        <f t="shared" ref="C52:O52" si="3">SUM(C19:C51)</f>
        <v>325</v>
      </c>
      <c r="D52" s="58">
        <f t="shared" si="3"/>
        <v>0</v>
      </c>
      <c r="E52" s="58">
        <f t="shared" si="3"/>
        <v>0</v>
      </c>
      <c r="F52" s="58">
        <f t="shared" si="3"/>
        <v>0</v>
      </c>
      <c r="G52" s="58">
        <f t="shared" si="3"/>
        <v>0</v>
      </c>
      <c r="H52" s="58">
        <f t="shared" si="3"/>
        <v>0</v>
      </c>
      <c r="I52" s="58">
        <f t="shared" si="3"/>
        <v>0</v>
      </c>
      <c r="J52" s="58">
        <f t="shared" si="3"/>
        <v>0</v>
      </c>
      <c r="K52" s="58">
        <f t="shared" si="3"/>
        <v>0</v>
      </c>
      <c r="L52" s="58">
        <f t="shared" si="3"/>
        <v>0</v>
      </c>
      <c r="M52" s="58">
        <f t="shared" si="3"/>
        <v>0</v>
      </c>
      <c r="N52" s="58">
        <f t="shared" si="3"/>
        <v>0</v>
      </c>
      <c r="O52" s="58">
        <f t="shared" si="3"/>
        <v>325</v>
      </c>
      <c r="P52" s="35"/>
      <c r="Q52" s="35"/>
      <c r="R52" s="35"/>
      <c r="S52" s="35"/>
      <c r="T52" s="35"/>
      <c r="U52" s="35"/>
      <c r="V52" s="35"/>
      <c r="W52" s="35"/>
      <c r="X52" s="35"/>
      <c r="Y52" s="35"/>
      <c r="Z52" s="35"/>
      <c r="AA52" s="35"/>
    </row>
    <row r="53" spans="1:27" x14ac:dyDescent="0.25">
      <c r="A53" s="35"/>
      <c r="B53" s="36"/>
      <c r="C53" s="37"/>
      <c r="D53" s="37"/>
      <c r="E53" s="37"/>
      <c r="F53" s="37"/>
      <c r="G53" s="37"/>
      <c r="H53" s="37"/>
      <c r="I53" s="37"/>
      <c r="J53" s="37"/>
      <c r="K53" s="37"/>
      <c r="L53" s="37"/>
      <c r="M53" s="37"/>
      <c r="N53" s="37"/>
      <c r="O53" s="37"/>
      <c r="P53" s="35"/>
      <c r="Q53" s="35"/>
      <c r="R53" s="35"/>
      <c r="S53" s="35"/>
      <c r="T53" s="35"/>
      <c r="U53" s="35"/>
      <c r="V53" s="35"/>
      <c r="W53" s="35"/>
      <c r="X53" s="35"/>
      <c r="Y53" s="35"/>
      <c r="Z53" s="35"/>
      <c r="AA53" s="35"/>
    </row>
    <row r="54" spans="1:27" x14ac:dyDescent="0.25">
      <c r="A54" s="35"/>
      <c r="B54" s="42" t="s">
        <v>20</v>
      </c>
      <c r="C54" s="59">
        <f t="shared" ref="C54:O54" si="4">C16-C52</f>
        <v>700</v>
      </c>
      <c r="D54" s="59">
        <f t="shared" si="4"/>
        <v>0</v>
      </c>
      <c r="E54" s="59">
        <f t="shared" si="4"/>
        <v>0</v>
      </c>
      <c r="F54" s="59">
        <f t="shared" si="4"/>
        <v>0</v>
      </c>
      <c r="G54" s="59">
        <f t="shared" si="4"/>
        <v>0</v>
      </c>
      <c r="H54" s="59">
        <f t="shared" si="4"/>
        <v>0</v>
      </c>
      <c r="I54" s="59">
        <f t="shared" si="4"/>
        <v>0</v>
      </c>
      <c r="J54" s="59">
        <f t="shared" si="4"/>
        <v>0</v>
      </c>
      <c r="K54" s="59">
        <f t="shared" si="4"/>
        <v>0</v>
      </c>
      <c r="L54" s="59">
        <f t="shared" si="4"/>
        <v>0</v>
      </c>
      <c r="M54" s="59">
        <f t="shared" si="4"/>
        <v>0</v>
      </c>
      <c r="N54" s="59">
        <f t="shared" si="4"/>
        <v>0</v>
      </c>
      <c r="O54" s="59">
        <f t="shared" si="4"/>
        <v>700</v>
      </c>
      <c r="P54" s="35"/>
      <c r="Q54" s="35"/>
      <c r="R54" s="35"/>
      <c r="S54" s="35"/>
      <c r="T54" s="35"/>
      <c r="U54" s="35"/>
      <c r="V54" s="35"/>
      <c r="W54" s="35"/>
      <c r="X54" s="35"/>
      <c r="Y54" s="35"/>
      <c r="Z54" s="35"/>
      <c r="AA54" s="35"/>
    </row>
    <row r="55" spans="1:27" ht="16.5" customHeight="1" x14ac:dyDescent="0.2">
      <c r="A55" s="35"/>
      <c r="B55" s="35"/>
      <c r="C55" s="40"/>
      <c r="D55" s="40"/>
      <c r="E55" s="40"/>
      <c r="F55" s="40"/>
      <c r="G55" s="40"/>
      <c r="H55" s="40"/>
      <c r="I55" s="40"/>
      <c r="J55" s="40"/>
      <c r="K55" s="40"/>
      <c r="L55" s="40"/>
      <c r="M55" s="40"/>
      <c r="N55" s="40"/>
      <c r="O55" s="40"/>
      <c r="P55" s="35"/>
      <c r="Q55" s="35"/>
      <c r="R55" s="35"/>
      <c r="S55" s="35"/>
      <c r="T55" s="35"/>
      <c r="U55" s="35"/>
      <c r="V55" s="35"/>
      <c r="W55" s="35"/>
      <c r="X55" s="35"/>
      <c r="Y55" s="35"/>
      <c r="Z55" s="35"/>
      <c r="AA55" s="35"/>
    </row>
    <row r="56" spans="1:27" ht="16.5" customHeight="1" x14ac:dyDescent="0.2">
      <c r="A56" s="35"/>
      <c r="B56" s="35"/>
      <c r="C56" s="40"/>
      <c r="D56" s="40"/>
      <c r="E56" s="40"/>
      <c r="F56" s="40"/>
      <c r="G56" s="40"/>
      <c r="H56" s="40"/>
      <c r="I56" s="40"/>
      <c r="J56" s="40"/>
      <c r="K56" s="40"/>
      <c r="L56" s="40"/>
      <c r="M56" s="40"/>
      <c r="N56" s="40"/>
      <c r="O56" s="40"/>
      <c r="P56" s="35"/>
      <c r="Q56" s="35"/>
      <c r="R56" s="35"/>
      <c r="S56" s="35"/>
      <c r="T56" s="35"/>
      <c r="U56" s="35"/>
      <c r="V56" s="35"/>
      <c r="W56" s="35"/>
      <c r="X56" s="35"/>
      <c r="Y56" s="35"/>
      <c r="Z56" s="35"/>
      <c r="AA56" s="35"/>
    </row>
    <row r="57" spans="1:27" ht="15" x14ac:dyDescent="0.2">
      <c r="A57" s="35"/>
      <c r="B57" s="43"/>
      <c r="C57" s="43"/>
      <c r="D57" s="43"/>
      <c r="E57" s="43"/>
      <c r="F57" s="43"/>
      <c r="G57" s="43"/>
      <c r="H57" s="43"/>
      <c r="I57" s="43"/>
      <c r="J57" s="43"/>
      <c r="K57" s="43"/>
      <c r="L57" s="43"/>
      <c r="M57" s="43"/>
      <c r="N57" s="43"/>
      <c r="O57" s="43"/>
      <c r="P57" s="35"/>
      <c r="Q57" s="35"/>
      <c r="R57" s="35"/>
      <c r="S57" s="35"/>
      <c r="T57" s="35"/>
      <c r="U57" s="35"/>
      <c r="V57" s="35"/>
      <c r="W57" s="35"/>
      <c r="X57" s="35"/>
      <c r="Y57" s="35"/>
      <c r="Z57" s="35"/>
      <c r="AA57" s="35"/>
    </row>
    <row r="58" spans="1:27" ht="15" x14ac:dyDescent="0.2">
      <c r="A58" s="35"/>
      <c r="B58" s="43"/>
      <c r="C58" s="43"/>
      <c r="D58" s="43"/>
      <c r="E58" s="43"/>
      <c r="F58" s="43"/>
      <c r="G58" s="43"/>
      <c r="H58" s="43"/>
      <c r="I58" s="43"/>
      <c r="J58" s="43"/>
      <c r="K58" s="43"/>
      <c r="L58" s="43"/>
      <c r="M58" s="43"/>
      <c r="N58" s="43"/>
      <c r="O58" s="43"/>
      <c r="P58" s="35"/>
      <c r="Q58" s="35"/>
      <c r="R58" s="35"/>
      <c r="S58" s="35"/>
      <c r="T58" s="35"/>
      <c r="U58" s="35"/>
      <c r="V58" s="35"/>
      <c r="W58" s="35"/>
      <c r="X58" s="35"/>
      <c r="Y58" s="35"/>
      <c r="Z58" s="35"/>
      <c r="AA58" s="35"/>
    </row>
    <row r="59" spans="1:27" ht="15" x14ac:dyDescent="0.2">
      <c r="A59" s="35"/>
      <c r="B59" s="43"/>
      <c r="C59" s="43"/>
      <c r="D59" s="43"/>
      <c r="E59" s="43"/>
      <c r="F59" s="43"/>
      <c r="G59" s="43"/>
      <c r="H59" s="43"/>
      <c r="I59" s="43"/>
      <c r="J59" s="43"/>
      <c r="K59" s="43"/>
      <c r="L59" s="43"/>
      <c r="M59" s="43"/>
      <c r="N59" s="43"/>
      <c r="O59" s="43"/>
      <c r="P59" s="35"/>
      <c r="Q59" s="35"/>
      <c r="R59" s="35"/>
      <c r="S59" s="35"/>
      <c r="T59" s="35"/>
      <c r="U59" s="35"/>
      <c r="V59" s="35"/>
      <c r="W59" s="35"/>
      <c r="X59" s="35"/>
      <c r="Y59" s="35"/>
      <c r="Z59" s="35"/>
      <c r="AA59" s="35"/>
    </row>
    <row r="60" spans="1:27" ht="15" x14ac:dyDescent="0.2">
      <c r="A60" s="35"/>
      <c r="B60" s="43"/>
      <c r="C60" s="43"/>
      <c r="D60" s="43"/>
      <c r="E60" s="43"/>
      <c r="F60" s="43"/>
      <c r="G60" s="43"/>
      <c r="H60" s="43"/>
      <c r="I60" s="43"/>
      <c r="J60" s="43"/>
      <c r="K60" s="43"/>
      <c r="L60" s="43"/>
      <c r="M60" s="43"/>
      <c r="N60" s="43"/>
      <c r="O60" s="43"/>
      <c r="P60" s="35"/>
      <c r="Q60" s="35"/>
      <c r="R60" s="35"/>
      <c r="S60" s="35"/>
      <c r="T60" s="35"/>
      <c r="U60" s="35"/>
      <c r="V60" s="35"/>
      <c r="W60" s="35"/>
      <c r="X60" s="35"/>
      <c r="Y60" s="35"/>
      <c r="Z60" s="35"/>
      <c r="AA60" s="35"/>
    </row>
    <row r="61" spans="1:27" ht="15" x14ac:dyDescent="0.2">
      <c r="A61" s="35"/>
      <c r="B61" s="43"/>
      <c r="C61" s="43"/>
      <c r="D61" s="43"/>
      <c r="E61" s="43"/>
      <c r="F61" s="43"/>
      <c r="G61" s="43"/>
      <c r="H61" s="43"/>
      <c r="I61" s="43"/>
      <c r="J61" s="43"/>
      <c r="K61" s="43"/>
      <c r="L61" s="43"/>
      <c r="M61" s="43"/>
      <c r="N61" s="43"/>
      <c r="O61" s="43"/>
      <c r="P61" s="35"/>
      <c r="Q61" s="35"/>
      <c r="R61" s="35"/>
      <c r="S61" s="35"/>
      <c r="T61" s="35"/>
      <c r="U61" s="35"/>
      <c r="V61" s="35"/>
      <c r="W61" s="35"/>
      <c r="X61" s="35"/>
      <c r="Y61" s="35"/>
      <c r="Z61" s="35"/>
      <c r="AA61" s="35"/>
    </row>
    <row r="62" spans="1:27" ht="15" x14ac:dyDescent="0.2">
      <c r="A62" s="35"/>
      <c r="B62" s="43"/>
      <c r="C62" s="43"/>
      <c r="D62" s="43"/>
      <c r="E62" s="43"/>
      <c r="F62" s="43"/>
      <c r="G62" s="43"/>
      <c r="H62" s="43"/>
      <c r="I62" s="43"/>
      <c r="J62" s="43"/>
      <c r="K62" s="43"/>
      <c r="L62" s="43"/>
      <c r="M62" s="43"/>
      <c r="N62" s="43"/>
      <c r="O62" s="43"/>
      <c r="P62" s="35"/>
      <c r="Q62" s="35"/>
      <c r="R62" s="35"/>
      <c r="S62" s="35"/>
      <c r="T62" s="35"/>
      <c r="U62" s="35"/>
      <c r="V62" s="35"/>
      <c r="W62" s="35"/>
      <c r="X62" s="35"/>
      <c r="Y62" s="35"/>
      <c r="Z62" s="35"/>
      <c r="AA62" s="35"/>
    </row>
    <row r="63" spans="1:27" ht="15" x14ac:dyDescent="0.2">
      <c r="A63" s="35"/>
      <c r="B63" s="43"/>
      <c r="C63" s="43"/>
      <c r="D63" s="43"/>
      <c r="E63" s="43"/>
      <c r="F63" s="43"/>
      <c r="G63" s="43"/>
      <c r="H63" s="43"/>
      <c r="I63" s="43"/>
      <c r="J63" s="43"/>
      <c r="K63" s="43"/>
      <c r="L63" s="43"/>
      <c r="M63" s="43"/>
      <c r="N63" s="43"/>
      <c r="O63" s="43"/>
      <c r="P63" s="35"/>
      <c r="Q63" s="35"/>
      <c r="R63" s="35"/>
      <c r="S63" s="35"/>
      <c r="T63" s="35"/>
      <c r="U63" s="35"/>
      <c r="V63" s="35"/>
      <c r="W63" s="35"/>
      <c r="X63" s="35"/>
      <c r="Y63" s="35"/>
      <c r="Z63" s="35"/>
      <c r="AA63" s="35"/>
    </row>
    <row r="64" spans="1:27" ht="15" x14ac:dyDescent="0.2">
      <c r="A64" s="35"/>
      <c r="B64" s="43"/>
      <c r="C64" s="43"/>
      <c r="D64" s="43"/>
      <c r="E64" s="43"/>
      <c r="F64" s="43"/>
      <c r="G64" s="43"/>
      <c r="H64" s="43"/>
      <c r="I64" s="43"/>
      <c r="J64" s="43"/>
      <c r="K64" s="43"/>
      <c r="L64" s="43"/>
      <c r="M64" s="43"/>
      <c r="N64" s="43"/>
      <c r="O64" s="43"/>
      <c r="P64" s="35"/>
      <c r="Q64" s="35"/>
      <c r="R64" s="35"/>
      <c r="S64" s="35"/>
      <c r="T64" s="35"/>
      <c r="U64" s="35"/>
      <c r="V64" s="35"/>
      <c r="W64" s="35"/>
      <c r="X64" s="35"/>
      <c r="Y64" s="35"/>
      <c r="Z64" s="35"/>
      <c r="AA64" s="35"/>
    </row>
    <row r="65" spans="1:27" ht="15" x14ac:dyDescent="0.2">
      <c r="A65" s="35"/>
      <c r="B65" s="43"/>
      <c r="C65" s="43"/>
      <c r="D65" s="43"/>
      <c r="E65" s="43"/>
      <c r="F65" s="43"/>
      <c r="G65" s="43"/>
      <c r="H65" s="43"/>
      <c r="I65" s="43"/>
      <c r="J65" s="43"/>
      <c r="K65" s="43"/>
      <c r="L65" s="43"/>
      <c r="M65" s="43"/>
      <c r="N65" s="43"/>
      <c r="O65" s="43"/>
      <c r="P65" s="35"/>
      <c r="Q65" s="35"/>
      <c r="R65" s="35"/>
      <c r="S65" s="35"/>
      <c r="T65" s="35"/>
      <c r="U65" s="35"/>
      <c r="V65" s="35"/>
      <c r="W65" s="35"/>
      <c r="X65" s="35"/>
      <c r="Y65" s="35"/>
      <c r="Z65" s="35"/>
      <c r="AA65" s="35"/>
    </row>
    <row r="66" spans="1:27" ht="15" x14ac:dyDescent="0.2">
      <c r="A66" s="35"/>
      <c r="B66" s="43"/>
      <c r="C66" s="43"/>
      <c r="D66" s="43"/>
      <c r="E66" s="43"/>
      <c r="F66" s="43"/>
      <c r="G66" s="43"/>
      <c r="H66" s="43"/>
      <c r="I66" s="43"/>
      <c r="J66" s="43"/>
      <c r="K66" s="43"/>
      <c r="L66" s="43"/>
      <c r="M66" s="43"/>
      <c r="N66" s="43"/>
      <c r="O66" s="43"/>
      <c r="P66" s="35"/>
      <c r="Q66" s="35"/>
      <c r="R66" s="35"/>
      <c r="S66" s="35"/>
      <c r="T66" s="35"/>
      <c r="U66" s="35"/>
      <c r="V66" s="35"/>
      <c r="W66" s="35"/>
      <c r="X66" s="35"/>
      <c r="Y66" s="35"/>
      <c r="Z66" s="35"/>
      <c r="AA66" s="35"/>
    </row>
    <row r="67" spans="1:27" ht="15" x14ac:dyDescent="0.2">
      <c r="A67" s="35"/>
      <c r="B67" s="43"/>
      <c r="C67" s="43"/>
      <c r="D67" s="43"/>
      <c r="E67" s="43"/>
      <c r="F67" s="43"/>
      <c r="G67" s="43"/>
      <c r="H67" s="43"/>
      <c r="I67" s="43"/>
      <c r="J67" s="43"/>
      <c r="K67" s="43"/>
      <c r="L67" s="43"/>
      <c r="M67" s="43"/>
      <c r="N67" s="43"/>
      <c r="O67" s="43"/>
      <c r="P67" s="35"/>
      <c r="Q67" s="35"/>
      <c r="R67" s="35"/>
      <c r="S67" s="35"/>
      <c r="T67" s="35"/>
      <c r="U67" s="35"/>
      <c r="V67" s="35"/>
      <c r="W67" s="35"/>
      <c r="X67" s="35"/>
      <c r="Y67" s="35"/>
      <c r="Z67" s="35"/>
      <c r="AA67" s="35"/>
    </row>
    <row r="68" spans="1:27" ht="15" x14ac:dyDescent="0.2">
      <c r="A68" s="35"/>
      <c r="B68" s="43"/>
      <c r="C68" s="43"/>
      <c r="D68" s="43"/>
      <c r="E68" s="43"/>
      <c r="F68" s="43"/>
      <c r="G68" s="43"/>
      <c r="H68" s="43"/>
      <c r="I68" s="43"/>
      <c r="J68" s="43"/>
      <c r="K68" s="43"/>
      <c r="L68" s="43"/>
      <c r="M68" s="43"/>
      <c r="N68" s="43"/>
      <c r="O68" s="43"/>
      <c r="P68" s="35"/>
      <c r="Q68" s="35"/>
      <c r="R68" s="35"/>
      <c r="S68" s="35"/>
      <c r="T68" s="35"/>
      <c r="U68" s="35"/>
      <c r="V68" s="35"/>
      <c r="W68" s="35"/>
      <c r="X68" s="35"/>
      <c r="Y68" s="35"/>
      <c r="Z68" s="35"/>
      <c r="AA68" s="35"/>
    </row>
    <row r="69" spans="1:27" ht="15" x14ac:dyDescent="0.2">
      <c r="A69" s="35"/>
      <c r="B69" s="43"/>
      <c r="C69" s="43"/>
      <c r="D69" s="43"/>
      <c r="E69" s="43"/>
      <c r="F69" s="43"/>
      <c r="G69" s="43"/>
      <c r="H69" s="43"/>
      <c r="I69" s="43"/>
      <c r="J69" s="43"/>
      <c r="K69" s="43"/>
      <c r="L69" s="43"/>
      <c r="M69" s="43"/>
      <c r="N69" s="43"/>
      <c r="O69" s="43"/>
      <c r="P69" s="35"/>
      <c r="Q69" s="35"/>
      <c r="R69" s="35"/>
      <c r="S69" s="35"/>
      <c r="T69" s="35"/>
      <c r="U69" s="35"/>
      <c r="V69" s="35"/>
      <c r="W69" s="35"/>
      <c r="X69" s="35"/>
      <c r="Y69" s="35"/>
      <c r="Z69" s="35"/>
      <c r="AA69" s="35"/>
    </row>
    <row r="70" spans="1:27" ht="15" x14ac:dyDescent="0.2">
      <c r="A70" s="35"/>
      <c r="B70" s="43"/>
      <c r="C70" s="43"/>
      <c r="D70" s="43"/>
      <c r="E70" s="43"/>
      <c r="F70" s="43"/>
      <c r="G70" s="43"/>
      <c r="H70" s="43"/>
      <c r="I70" s="43"/>
      <c r="J70" s="43"/>
      <c r="K70" s="43"/>
      <c r="L70" s="43"/>
      <c r="M70" s="43"/>
      <c r="N70" s="43"/>
      <c r="O70" s="43"/>
      <c r="P70" s="35"/>
      <c r="Q70" s="35"/>
      <c r="R70" s="35"/>
      <c r="S70" s="35"/>
      <c r="T70" s="35"/>
      <c r="U70" s="35"/>
      <c r="V70" s="35"/>
      <c r="W70" s="35"/>
      <c r="X70" s="35"/>
      <c r="Y70" s="35"/>
      <c r="Z70" s="35"/>
      <c r="AA70" s="35"/>
    </row>
    <row r="71" spans="1:27" ht="15" x14ac:dyDescent="0.2">
      <c r="A71" s="35"/>
      <c r="B71" s="43"/>
      <c r="C71" s="43"/>
      <c r="D71" s="43"/>
      <c r="E71" s="43"/>
      <c r="F71" s="43"/>
      <c r="G71" s="43"/>
      <c r="H71" s="43"/>
      <c r="I71" s="43"/>
      <c r="J71" s="43"/>
      <c r="K71" s="43"/>
      <c r="L71" s="43"/>
      <c r="M71" s="43"/>
      <c r="N71" s="43"/>
      <c r="O71" s="43"/>
      <c r="P71" s="35"/>
      <c r="Q71" s="35"/>
      <c r="R71" s="35"/>
      <c r="S71" s="35"/>
      <c r="T71" s="35"/>
      <c r="U71" s="35"/>
      <c r="V71" s="35"/>
      <c r="W71" s="35"/>
      <c r="X71" s="35"/>
      <c r="Y71" s="35"/>
      <c r="Z71" s="35"/>
      <c r="AA71" s="35"/>
    </row>
    <row r="72" spans="1:27" ht="15" x14ac:dyDescent="0.2">
      <c r="A72" s="35"/>
      <c r="B72" s="43"/>
      <c r="C72" s="43"/>
      <c r="D72" s="43"/>
      <c r="E72" s="43"/>
      <c r="F72" s="43"/>
      <c r="G72" s="43"/>
      <c r="H72" s="43"/>
      <c r="I72" s="43"/>
      <c r="J72" s="43"/>
      <c r="K72" s="43"/>
      <c r="L72" s="43"/>
      <c r="M72" s="43"/>
      <c r="N72" s="43"/>
      <c r="O72" s="43"/>
      <c r="P72" s="35"/>
      <c r="Q72" s="35"/>
      <c r="R72" s="35"/>
      <c r="S72" s="35"/>
      <c r="T72" s="35"/>
      <c r="U72" s="35"/>
      <c r="V72" s="35"/>
      <c r="W72" s="35"/>
      <c r="X72" s="35"/>
      <c r="Y72" s="35"/>
      <c r="Z72" s="35"/>
      <c r="AA72" s="35"/>
    </row>
    <row r="73" spans="1:27" ht="15" x14ac:dyDescent="0.2">
      <c r="A73" s="35"/>
      <c r="B73" s="43"/>
      <c r="C73" s="43"/>
      <c r="D73" s="43"/>
      <c r="E73" s="43"/>
      <c r="F73" s="43"/>
      <c r="G73" s="43"/>
      <c r="H73" s="43"/>
      <c r="I73" s="43"/>
      <c r="J73" s="43"/>
      <c r="K73" s="43"/>
      <c r="L73" s="43"/>
      <c r="M73" s="43"/>
      <c r="N73" s="43"/>
      <c r="O73" s="43"/>
      <c r="P73" s="35"/>
      <c r="Q73" s="35"/>
      <c r="R73" s="35"/>
      <c r="S73" s="35"/>
      <c r="T73" s="35"/>
      <c r="U73" s="35"/>
      <c r="V73" s="35"/>
      <c r="W73" s="35"/>
      <c r="X73" s="35"/>
      <c r="Y73" s="35"/>
      <c r="Z73" s="35"/>
      <c r="AA73" s="35"/>
    </row>
    <row r="74" spans="1:27" ht="15" x14ac:dyDescent="0.2">
      <c r="A74" s="35"/>
      <c r="B74" s="43"/>
      <c r="C74" s="43"/>
      <c r="D74" s="43"/>
      <c r="E74" s="43"/>
      <c r="F74" s="43"/>
      <c r="G74" s="43"/>
      <c r="H74" s="43"/>
      <c r="I74" s="43"/>
      <c r="J74" s="43"/>
      <c r="K74" s="43"/>
      <c r="L74" s="43"/>
      <c r="M74" s="43"/>
      <c r="N74" s="43"/>
      <c r="O74" s="43"/>
      <c r="P74" s="35"/>
      <c r="Q74" s="35"/>
      <c r="R74" s="35"/>
      <c r="S74" s="35"/>
      <c r="T74" s="35"/>
      <c r="U74" s="35"/>
      <c r="V74" s="35"/>
      <c r="W74" s="35"/>
      <c r="X74" s="35"/>
      <c r="Y74" s="35"/>
      <c r="Z74" s="35"/>
      <c r="AA74" s="35"/>
    </row>
    <row r="75" spans="1:27" ht="15" x14ac:dyDescent="0.2">
      <c r="A75" s="35"/>
      <c r="B75" s="43"/>
      <c r="C75" s="43"/>
      <c r="D75" s="43"/>
      <c r="E75" s="43"/>
      <c r="F75" s="43"/>
      <c r="G75" s="43"/>
      <c r="H75" s="43"/>
      <c r="I75" s="43"/>
      <c r="J75" s="43"/>
      <c r="K75" s="43"/>
      <c r="L75" s="43"/>
      <c r="M75" s="43"/>
      <c r="N75" s="43"/>
      <c r="O75" s="43"/>
      <c r="P75" s="35"/>
      <c r="Q75" s="35"/>
      <c r="R75" s="35"/>
      <c r="S75" s="35"/>
      <c r="T75" s="35"/>
      <c r="U75" s="35"/>
      <c r="V75" s="35"/>
      <c r="W75" s="35"/>
      <c r="X75" s="35"/>
      <c r="Y75" s="35"/>
      <c r="Z75" s="35"/>
      <c r="AA75" s="35"/>
    </row>
    <row r="76" spans="1:27" ht="15" x14ac:dyDescent="0.2">
      <c r="A76" s="35"/>
      <c r="B76" s="43"/>
      <c r="C76" s="43"/>
      <c r="D76" s="43"/>
      <c r="E76" s="43"/>
      <c r="F76" s="43"/>
      <c r="G76" s="43"/>
      <c r="H76" s="43"/>
      <c r="I76" s="43"/>
      <c r="J76" s="43"/>
      <c r="K76" s="43"/>
      <c r="L76" s="43"/>
      <c r="M76" s="43"/>
      <c r="N76" s="43"/>
      <c r="O76" s="43"/>
      <c r="P76" s="35"/>
      <c r="Q76" s="35"/>
      <c r="R76" s="35"/>
      <c r="S76" s="35"/>
      <c r="T76" s="35"/>
      <c r="U76" s="35"/>
      <c r="V76" s="35"/>
      <c r="W76" s="35"/>
      <c r="X76" s="35"/>
      <c r="Y76" s="35"/>
      <c r="Z76" s="35"/>
      <c r="AA76" s="35"/>
    </row>
    <row r="77" spans="1:27" ht="15" x14ac:dyDescent="0.2">
      <c r="A77" s="35"/>
      <c r="B77" s="43"/>
      <c r="C77" s="43"/>
      <c r="D77" s="43"/>
      <c r="E77" s="43"/>
      <c r="F77" s="43"/>
      <c r="G77" s="43"/>
      <c r="H77" s="43"/>
      <c r="I77" s="43"/>
      <c r="J77" s="43"/>
      <c r="K77" s="43"/>
      <c r="L77" s="43"/>
      <c r="M77" s="43"/>
      <c r="N77" s="43"/>
      <c r="O77" s="43"/>
      <c r="P77" s="35"/>
      <c r="Q77" s="35"/>
      <c r="R77" s="35"/>
      <c r="S77" s="35"/>
      <c r="T77" s="35"/>
      <c r="U77" s="35"/>
      <c r="V77" s="35"/>
      <c r="W77" s="35"/>
      <c r="X77" s="35"/>
      <c r="Y77" s="35"/>
      <c r="Z77" s="35"/>
      <c r="AA77" s="35"/>
    </row>
    <row r="78" spans="1:27" x14ac:dyDescent="0.25">
      <c r="A78" s="35"/>
      <c r="B78" s="44"/>
      <c r="C78" s="45" t="s">
        <v>21</v>
      </c>
      <c r="D78" s="44"/>
      <c r="E78" s="44"/>
      <c r="F78" s="44"/>
      <c r="G78" s="44"/>
      <c r="H78" s="44"/>
      <c r="I78" s="44"/>
      <c r="J78" s="44"/>
      <c r="K78" s="44"/>
      <c r="L78" s="44"/>
      <c r="M78" s="44"/>
      <c r="N78" s="44"/>
      <c r="O78" s="44"/>
      <c r="P78" s="35"/>
      <c r="Q78" s="35"/>
      <c r="R78" s="35"/>
      <c r="S78" s="35"/>
      <c r="T78" s="35"/>
      <c r="U78" s="35"/>
      <c r="V78" s="35"/>
      <c r="W78" s="35"/>
      <c r="X78" s="35"/>
      <c r="Y78" s="35"/>
      <c r="Z78" s="35"/>
      <c r="AA78" s="35"/>
    </row>
    <row r="79" spans="1:27" ht="15" x14ac:dyDescent="0.2">
      <c r="A79" s="35"/>
      <c r="B79" s="44"/>
      <c r="C79" s="46" t="s">
        <v>3</v>
      </c>
      <c r="D79" s="46" t="s">
        <v>4</v>
      </c>
      <c r="E79" s="46" t="s">
        <v>5</v>
      </c>
      <c r="F79" s="46" t="s">
        <v>6</v>
      </c>
      <c r="G79" s="46" t="s">
        <v>7</v>
      </c>
      <c r="H79" s="46" t="s">
        <v>8</v>
      </c>
      <c r="I79" s="46" t="s">
        <v>9</v>
      </c>
      <c r="J79" s="46" t="s">
        <v>10</v>
      </c>
      <c r="K79" s="46" t="s">
        <v>11</v>
      </c>
      <c r="L79" s="46" t="s">
        <v>12</v>
      </c>
      <c r="M79" s="46" t="s">
        <v>13</v>
      </c>
      <c r="N79" s="46" t="s">
        <v>14</v>
      </c>
      <c r="O79" s="46" t="s">
        <v>15</v>
      </c>
      <c r="P79" s="35"/>
      <c r="Q79" s="35"/>
      <c r="R79" s="35"/>
      <c r="S79" s="35"/>
      <c r="T79" s="35"/>
      <c r="U79" s="35"/>
      <c r="V79" s="35"/>
      <c r="W79" s="35"/>
      <c r="X79" s="35"/>
      <c r="Y79" s="35"/>
      <c r="Z79" s="35"/>
      <c r="AA79" s="35"/>
    </row>
    <row r="80" spans="1:27" ht="15" x14ac:dyDescent="0.2">
      <c r="A80" s="35"/>
      <c r="B80" s="44"/>
      <c r="C80" s="47">
        <f>SUMIF('January Transactions'!$E4:$E200,"owner contribution",'January Transactions'!$D4:$D200)</f>
        <v>0</v>
      </c>
      <c r="D80" s="47">
        <f>SUMIF('February Transactions'!$E4:$E200,"owner contribution",'February Transactions'!$D4:$D200)</f>
        <v>0</v>
      </c>
      <c r="E80" s="47">
        <f>SUMIF('March Transactions'!$E4:$E200,"owner contribution",'March Transactions'!$D4:$D200)</f>
        <v>0</v>
      </c>
      <c r="F80" s="47">
        <f>SUMIF('April Transactions'!$E4:$E200,"owner contribution",'April Transactions'!$D4:$D200)</f>
        <v>0</v>
      </c>
      <c r="G80" s="47">
        <f>SUMIF('May Transactions'!$E4:$E200,"owner contribution",'May Transactions'!$D4:$D200)</f>
        <v>0</v>
      </c>
      <c r="H80" s="47">
        <f>SUMIF('June Transactions'!$E4:$E200,"owner contribution",'June Transactions'!$D4:$D200)</f>
        <v>0</v>
      </c>
      <c r="I80" s="47">
        <f>SUMIF('July Transactions'!$E4:$E200,"owner contribution",'July Transactions'!$D4:$D200)</f>
        <v>0</v>
      </c>
      <c r="J80" s="47">
        <f>SUMIF('August Transactions'!$E4:$E200,"owner contribution",'August Transactions'!$D4:$D200)</f>
        <v>0</v>
      </c>
      <c r="K80" s="47">
        <f>SUMIF('September Transactions'!$E4:$E200,"owner contribution",'September Transactions'!$D4:$D200)</f>
        <v>0</v>
      </c>
      <c r="L80" s="47">
        <f>SUMIF('October Transactions'!$E4:$E200,"owner contribution",'October Transactions'!$D4:$D200)</f>
        <v>0</v>
      </c>
      <c r="M80" s="47">
        <f>SUMIF('November Transactions'!$E4:$E200,"owner contribution",'November Transactions'!$D4:$D200)</f>
        <v>0</v>
      </c>
      <c r="N80" s="47">
        <f>SUMIF('December Transactions'!$E4:$E200,"owner contribution",'December Transactions'!$D4:$D200)</f>
        <v>0</v>
      </c>
      <c r="O80" s="47">
        <f>SUM(C80:N80)</f>
        <v>0</v>
      </c>
      <c r="P80" s="35"/>
      <c r="Q80" s="35"/>
      <c r="R80" s="35"/>
      <c r="S80" s="35"/>
      <c r="T80" s="35"/>
      <c r="U80" s="35"/>
      <c r="V80" s="35"/>
      <c r="W80" s="35"/>
      <c r="X80" s="35"/>
      <c r="Y80" s="35"/>
      <c r="Z80" s="35"/>
      <c r="AA80" s="35"/>
    </row>
    <row r="81" spans="1:27" ht="15" x14ac:dyDescent="0.2">
      <c r="A81" s="35"/>
      <c r="B81" s="44"/>
      <c r="C81" s="44"/>
      <c r="D81" s="44"/>
      <c r="E81" s="44"/>
      <c r="F81" s="44"/>
      <c r="G81" s="44"/>
      <c r="H81" s="44"/>
      <c r="I81" s="44"/>
      <c r="J81" s="44"/>
      <c r="K81" s="44"/>
      <c r="L81" s="44"/>
      <c r="M81" s="44"/>
      <c r="N81" s="44"/>
      <c r="O81" s="44"/>
      <c r="P81" s="35"/>
      <c r="Q81" s="35"/>
      <c r="R81" s="35"/>
      <c r="S81" s="35"/>
      <c r="T81" s="35"/>
      <c r="U81" s="35"/>
      <c r="V81" s="35"/>
      <c r="W81" s="35"/>
      <c r="X81" s="35"/>
      <c r="Y81" s="35"/>
      <c r="Z81" s="35"/>
      <c r="AA81" s="35"/>
    </row>
    <row r="82" spans="1:27" ht="15" x14ac:dyDescent="0.2">
      <c r="A82" s="35"/>
      <c r="B82" s="44"/>
      <c r="C82" s="44"/>
      <c r="D82" s="44"/>
      <c r="E82" s="44"/>
      <c r="F82" s="44"/>
      <c r="G82" s="44"/>
      <c r="H82" s="44"/>
      <c r="I82" s="44"/>
      <c r="J82" s="44"/>
      <c r="K82" s="44"/>
      <c r="L82" s="44"/>
      <c r="M82" s="44"/>
      <c r="N82" s="44"/>
      <c r="O82" s="44"/>
      <c r="P82" s="35"/>
      <c r="Q82" s="35"/>
      <c r="R82" s="35"/>
      <c r="S82" s="35"/>
      <c r="T82" s="35"/>
      <c r="U82" s="35"/>
      <c r="V82" s="35"/>
      <c r="W82" s="35"/>
      <c r="X82" s="35"/>
      <c r="Y82" s="35"/>
      <c r="Z82" s="35"/>
      <c r="AA82" s="35"/>
    </row>
    <row r="83" spans="1:27" x14ac:dyDescent="0.25">
      <c r="A83" s="35"/>
      <c r="B83" s="44"/>
      <c r="C83" s="45" t="s">
        <v>22</v>
      </c>
      <c r="D83" s="44"/>
      <c r="E83" s="44"/>
      <c r="F83" s="44"/>
      <c r="G83" s="44"/>
      <c r="H83" s="44"/>
      <c r="I83" s="44"/>
      <c r="J83" s="44"/>
      <c r="K83" s="44"/>
      <c r="L83" s="44"/>
      <c r="M83" s="44"/>
      <c r="N83" s="44"/>
      <c r="O83" s="44"/>
      <c r="P83" s="35"/>
      <c r="Q83" s="35"/>
      <c r="R83" s="35"/>
      <c r="S83" s="35"/>
      <c r="T83" s="35"/>
      <c r="U83" s="35"/>
      <c r="V83" s="35"/>
      <c r="W83" s="35"/>
      <c r="X83" s="35"/>
      <c r="Y83" s="35"/>
      <c r="Z83" s="35"/>
      <c r="AA83" s="35"/>
    </row>
    <row r="84" spans="1:27" ht="15" x14ac:dyDescent="0.2">
      <c r="A84" s="35"/>
      <c r="B84" s="44"/>
      <c r="C84" s="46" t="s">
        <v>3</v>
      </c>
      <c r="D84" s="46" t="s">
        <v>4</v>
      </c>
      <c r="E84" s="46" t="s">
        <v>5</v>
      </c>
      <c r="F84" s="46" t="s">
        <v>6</v>
      </c>
      <c r="G84" s="46" t="s">
        <v>7</v>
      </c>
      <c r="H84" s="46" t="s">
        <v>8</v>
      </c>
      <c r="I84" s="46" t="s">
        <v>9</v>
      </c>
      <c r="J84" s="46" t="s">
        <v>10</v>
      </c>
      <c r="K84" s="46" t="s">
        <v>11</v>
      </c>
      <c r="L84" s="46" t="s">
        <v>12</v>
      </c>
      <c r="M84" s="46" t="s">
        <v>13</v>
      </c>
      <c r="N84" s="46" t="s">
        <v>14</v>
      </c>
      <c r="O84" s="46" t="s">
        <v>15</v>
      </c>
      <c r="P84" s="35"/>
      <c r="Q84" s="35"/>
      <c r="R84" s="35"/>
      <c r="S84" s="35"/>
      <c r="T84" s="35"/>
      <c r="U84" s="35"/>
      <c r="V84" s="35"/>
      <c r="W84" s="35"/>
      <c r="X84" s="35"/>
      <c r="Y84" s="35"/>
      <c r="Z84" s="35"/>
      <c r="AA84" s="35"/>
    </row>
    <row r="85" spans="1:27" ht="15" x14ac:dyDescent="0.2">
      <c r="A85" s="35"/>
      <c r="B85" s="44"/>
      <c r="C85" s="47">
        <f>SUMIF('January Transactions'!$K4:$K200,"owner distribution",'January Transactions'!$J4:$J200)</f>
        <v>0</v>
      </c>
      <c r="D85" s="47">
        <f>SUMIF('February Transactions'!$K4:$K200,"owner distribution",'February Transactions'!$J4:$J200)</f>
        <v>0</v>
      </c>
      <c r="E85" s="47">
        <f>SUMIF('March Transactions'!$K4:$K200,"owner distribution",'March Transactions'!$J4:$J200)</f>
        <v>0</v>
      </c>
      <c r="F85" s="47">
        <f>SUMIF('April Transactions'!$K4:$K200,"owner distribution",'April Transactions'!$J4:$J200)</f>
        <v>0</v>
      </c>
      <c r="G85" s="47">
        <f>SUMIF('May Transactions'!$K4:$K200,"owner distribution",'May Transactions'!$J4:$J200)</f>
        <v>0</v>
      </c>
      <c r="H85" s="47">
        <f>SUMIF('June Transactions'!$K4:$K200,"owner distribution",'June Transactions'!$J4:$J200)</f>
        <v>0</v>
      </c>
      <c r="I85" s="47">
        <f>SUMIF('July Transactions'!$K4:$K200,"owner distribution",'July Transactions'!$J4:$J200)</f>
        <v>0</v>
      </c>
      <c r="J85" s="47">
        <f>SUMIF('August Transactions'!$K4:$K200,"owner distribution",'August Transactions'!$J4:$J200)</f>
        <v>0</v>
      </c>
      <c r="K85" s="47">
        <f>SUMIF('September Transactions'!$K4:$K200,"owner distribution",'September Transactions'!$J4:$J200)</f>
        <v>0</v>
      </c>
      <c r="L85" s="47">
        <f>SUMIF('October Transactions'!$K4:$K200,"owner distribution",'October Transactions'!$J4:$J200)</f>
        <v>0</v>
      </c>
      <c r="M85" s="47">
        <f>SUMIF('November Transactions'!$K4:$K200,"owner distribution",'November Transactions'!$J4:$J200)</f>
        <v>0</v>
      </c>
      <c r="N85" s="47">
        <f>SUMIF('December Transactions'!$K4:$K200,"owner distribution",'December Transactions'!$J4:$J200)</f>
        <v>0</v>
      </c>
      <c r="O85" s="47">
        <f>SUM(C85:N85)</f>
        <v>0</v>
      </c>
      <c r="P85" s="35"/>
      <c r="Q85" s="35"/>
      <c r="R85" s="35"/>
      <c r="S85" s="35"/>
      <c r="T85" s="35"/>
      <c r="U85" s="35"/>
      <c r="V85" s="35"/>
      <c r="W85" s="35"/>
      <c r="X85" s="35"/>
      <c r="Y85" s="35"/>
      <c r="Z85" s="35"/>
      <c r="AA85" s="35"/>
    </row>
    <row r="86" spans="1:27" ht="15" x14ac:dyDescent="0.2">
      <c r="A86" s="35"/>
      <c r="B86" s="43"/>
      <c r="C86" s="43"/>
      <c r="D86" s="43"/>
      <c r="E86" s="43"/>
      <c r="F86" s="43"/>
      <c r="G86" s="43"/>
      <c r="H86" s="43"/>
      <c r="I86" s="43"/>
      <c r="J86" s="43"/>
      <c r="K86" s="43"/>
      <c r="L86" s="43"/>
      <c r="M86" s="43"/>
      <c r="N86" s="43"/>
      <c r="O86" s="43"/>
      <c r="P86" s="35"/>
      <c r="Q86" s="35"/>
      <c r="R86" s="35"/>
      <c r="S86" s="35"/>
      <c r="T86" s="35"/>
      <c r="U86" s="35"/>
      <c r="V86" s="35"/>
      <c r="W86" s="35"/>
      <c r="X86" s="35"/>
      <c r="Y86" s="35"/>
      <c r="Z86" s="35"/>
      <c r="AA86" s="35"/>
    </row>
    <row r="87" spans="1:27" ht="15" x14ac:dyDescent="0.2">
      <c r="A87" s="35"/>
      <c r="B87" s="43"/>
      <c r="C87" s="43"/>
      <c r="D87" s="43"/>
      <c r="E87" s="43"/>
      <c r="F87" s="43"/>
      <c r="G87" s="43"/>
      <c r="H87" s="43"/>
      <c r="I87" s="43"/>
      <c r="J87" s="43"/>
      <c r="K87" s="43"/>
      <c r="L87" s="43"/>
      <c r="M87" s="43"/>
      <c r="N87" s="43"/>
      <c r="O87" s="43"/>
      <c r="P87" s="35"/>
      <c r="Q87" s="35"/>
      <c r="R87" s="35"/>
      <c r="S87" s="35"/>
      <c r="T87" s="35"/>
      <c r="U87" s="35"/>
      <c r="V87" s="35"/>
      <c r="W87" s="35"/>
      <c r="X87" s="35"/>
      <c r="Y87" s="35"/>
      <c r="Z87" s="35"/>
      <c r="AA87" s="35"/>
    </row>
    <row r="93" spans="1:27" ht="24.75" customHeight="1" x14ac:dyDescent="0.2">
      <c r="F93" s="78" t="s">
        <v>99</v>
      </c>
      <c r="G93" s="78"/>
      <c r="H93" s="78"/>
      <c r="I93" s="78"/>
      <c r="J93" s="78"/>
    </row>
  </sheetData>
  <sheetProtection algorithmName="SHA-512" hashValue="s0XAgWDNApTFhckx0pbLo9oGQ/9h4B3pzV5NRblZjQMHBNQmzde9+bE2KpU6iY+KdoRqmw+rOzYUVGd0F6CS3A==" saltValue="GOklVsVZvR+Dpcm/mYppag==" spinCount="100000" sheet="1" formatCells="0" formatColumns="0" formatRows="0" insertColumns="0" insertRows="0" insertHyperlinks="0" deleteColumns="0" deleteRows="0" sort="0" autoFilter="0" pivotTables="0"/>
  <mergeCells count="2">
    <mergeCell ref="C3:O3"/>
    <mergeCell ref="F93:J93"/>
  </mergeCells>
  <hyperlinks>
    <hyperlink ref="F93:J93" r:id="rId1" display="How to Use This Sheet" xr:uid="{0D44386E-1C91-4290-983D-0A27B7107B0E}"/>
  </hyperlinks>
  <pageMargins left="0.7" right="0.7" top="0.75" bottom="0.75" header="0.3" footer="0.3"/>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2:AA3"/>
  <sheetViews>
    <sheetView showGridLines="0" workbookViewId="0">
      <pane ySplit="3" topLeftCell="A4" activePane="bottomLeft" state="frozen"/>
      <selection pane="bottomLeft" activeCell="B5" sqref="B5"/>
    </sheetView>
  </sheetViews>
  <sheetFormatPr defaultColWidth="12.5703125" defaultRowHeight="15.75" customHeight="1" x14ac:dyDescent="0.2"/>
  <cols>
    <col min="1" max="1" width="4.7109375" hidden="1" customWidth="1"/>
    <col min="2" max="2" width="9.5703125" customWidth="1"/>
    <col min="3" max="3" width="20.5703125" customWidth="1"/>
    <col min="4" max="4" width="12.28515625" customWidth="1"/>
    <col min="5" max="5" width="23.85546875" customWidth="1"/>
    <col min="6" max="6" width="25.42578125" customWidth="1"/>
    <col min="7" max="7" width="1.140625" customWidth="1"/>
    <col min="8" max="8" width="9.5703125" customWidth="1"/>
    <col min="9" max="9" width="23.140625" customWidth="1"/>
    <col min="10" max="10" width="12.28515625" customWidth="1"/>
    <col min="11" max="11" width="23.85546875" customWidth="1"/>
    <col min="12" max="12" width="25.42578125" customWidth="1"/>
    <col min="13" max="27" width="12.5703125" hidden="1"/>
  </cols>
  <sheetData>
    <row r="2" spans="2:12" ht="21" customHeight="1" x14ac:dyDescent="0.25">
      <c r="B2" s="74" t="s">
        <v>23</v>
      </c>
      <c r="C2" s="75"/>
      <c r="D2" s="75"/>
      <c r="E2" s="75"/>
      <c r="F2" s="75"/>
      <c r="G2" s="6"/>
      <c r="H2" s="76" t="s">
        <v>24</v>
      </c>
      <c r="I2" s="69"/>
      <c r="J2" s="69"/>
      <c r="K2" s="69"/>
      <c r="L2" s="69"/>
    </row>
    <row r="3" spans="2:12" ht="30.75" customHeight="1" x14ac:dyDescent="0.2">
      <c r="B3" s="7" t="s">
        <v>25</v>
      </c>
      <c r="C3" s="8" t="s">
        <v>26</v>
      </c>
      <c r="D3" s="7" t="s">
        <v>27</v>
      </c>
      <c r="E3" s="8" t="s">
        <v>28</v>
      </c>
      <c r="F3" s="8" t="s">
        <v>36</v>
      </c>
      <c r="G3" s="6"/>
      <c r="H3" s="8" t="s">
        <v>25</v>
      </c>
      <c r="I3" s="8" t="s">
        <v>26</v>
      </c>
      <c r="J3" s="7" t="s">
        <v>27</v>
      </c>
      <c r="K3" s="8" t="s">
        <v>28</v>
      </c>
      <c r="L3" s="8" t="s">
        <v>36</v>
      </c>
    </row>
  </sheetData>
  <autoFilter ref="B3:L38" xr:uid="{00000000-0009-0000-0000-000009000000}"/>
  <mergeCells count="2">
    <mergeCell ref="B2:F2"/>
    <mergeCell ref="H2:L2"/>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xr:uid="{00000000-0002-0000-0900-000000000000}">
          <x14:formula1>
            <xm:f>Categories!$A$5:$A$15</xm:f>
          </x14:formula1>
          <xm:sqref>E4:E200</xm:sqref>
        </x14:dataValidation>
        <x14:dataValidation type="list" allowBlank="1" xr:uid="{00000000-0002-0000-0900-000001000000}">
          <x14:formula1>
            <xm:f>Categories!$C$5:$C$38</xm:f>
          </x14:formula1>
          <xm:sqref>K4:K1105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2:T55"/>
  <sheetViews>
    <sheetView showGridLines="0" topLeftCell="B1" workbookViewId="0"/>
  </sheetViews>
  <sheetFormatPr defaultColWidth="12.5703125" defaultRowHeight="15.75" customHeight="1" x14ac:dyDescent="0.2"/>
  <cols>
    <col min="1" max="1" width="2.140625" hidden="1" customWidth="1"/>
    <col min="2" max="2" width="5.28515625" customWidth="1"/>
    <col min="3" max="3" width="23.7109375" customWidth="1"/>
    <col min="5" max="5" width="6.7109375" customWidth="1"/>
    <col min="7" max="7" width="23.5703125" customWidth="1"/>
    <col min="8" max="8" width="20.42578125" customWidth="1"/>
    <col min="11" max="12" width="6.5703125" customWidth="1"/>
    <col min="13" max="13" width="8.42578125" customWidth="1"/>
    <col min="14" max="15" width="6.5703125" customWidth="1"/>
    <col min="16" max="20" width="12.5703125" hidden="1"/>
  </cols>
  <sheetData>
    <row r="2" spans="3:8" x14ac:dyDescent="0.25">
      <c r="C2" s="5" t="str">
        <f>'YTD Summary Profit and Loss'!B1</f>
        <v>[Company Name]</v>
      </c>
      <c r="D2" s="10"/>
      <c r="E2" s="9"/>
      <c r="F2" s="9"/>
      <c r="G2" s="9" t="s">
        <v>30</v>
      </c>
      <c r="H2" s="9"/>
    </row>
    <row r="3" spans="3:8" x14ac:dyDescent="0.25">
      <c r="C3" s="5" t="str">
        <f>'YTD Summary Profit and Loss'!B2</f>
        <v>Profit and Loss Statement</v>
      </c>
      <c r="D3" s="10"/>
      <c r="E3" s="9"/>
      <c r="F3" s="9"/>
      <c r="G3" s="9" t="s">
        <v>31</v>
      </c>
      <c r="H3" s="9"/>
    </row>
    <row r="4" spans="3:8" x14ac:dyDescent="0.25">
      <c r="C4" s="5">
        <f>'YTD Summary Profit and Loss'!B3</f>
        <v>0</v>
      </c>
      <c r="D4" s="11" t="str">
        <f>'YTD Summary Profit and Loss'!C3</f>
        <v>[Year]</v>
      </c>
      <c r="E4" s="9"/>
      <c r="F4" s="9"/>
      <c r="G4" s="9"/>
      <c r="H4" s="9"/>
    </row>
    <row r="5" spans="3:8" x14ac:dyDescent="0.25">
      <c r="C5" s="5">
        <f>'YTD Summary Profit and Loss'!B4</f>
        <v>0</v>
      </c>
      <c r="D5" s="10" t="s">
        <v>7</v>
      </c>
      <c r="E5" s="9"/>
      <c r="F5" s="9"/>
      <c r="G5" s="12" t="s">
        <v>32</v>
      </c>
      <c r="H5" s="12" t="s">
        <v>33</v>
      </c>
    </row>
    <row r="6" spans="3:8" x14ac:dyDescent="0.25">
      <c r="C6" s="13" t="str">
        <f>'YTD Summary Profit and Loss'!B5</f>
        <v>Income</v>
      </c>
      <c r="D6" s="10"/>
      <c r="E6" s="9"/>
      <c r="F6" s="9"/>
      <c r="G6" s="14">
        <f>D17*'Profit First'!E14</f>
        <v>0</v>
      </c>
      <c r="H6" s="14">
        <f>D55</f>
        <v>0</v>
      </c>
    </row>
    <row r="7" spans="3:8" x14ac:dyDescent="0.25">
      <c r="C7" s="9" t="str">
        <f>'YTD Summary Profit and Loss'!B6</f>
        <v xml:space="preserve">Income Type 1 </v>
      </c>
      <c r="D7" s="15">
        <f>IF(ISBLANK(C7), "",SUMIF('May Transactions'!$E:$E,$C7,'May Transactions'!$D:$D))</f>
        <v>0</v>
      </c>
      <c r="E7" s="9"/>
      <c r="F7" s="9"/>
      <c r="G7" s="16" t="s">
        <v>34</v>
      </c>
      <c r="H7" s="17" t="s">
        <v>35</v>
      </c>
    </row>
    <row r="8" spans="3:8" ht="15" x14ac:dyDescent="0.2">
      <c r="C8" s="9" t="str">
        <f>'YTD Summary Profit and Loss'!B7</f>
        <v>Affiliate Income</v>
      </c>
      <c r="D8" s="15">
        <f>IF(ISBLANK(C8), "",SUMIF('May Transactions'!$E:$E,$C8,'May Transactions'!$D:$D))</f>
        <v>0</v>
      </c>
      <c r="E8" s="9"/>
      <c r="F8" s="9"/>
      <c r="G8" s="14" t="str">
        <f>IF(H6&gt;0,(D17*'Profit First'!E15)," ")</f>
        <v xml:space="preserve"> </v>
      </c>
      <c r="H8" s="18" t="str">
        <f>IFERROR(H6/D17,"")</f>
        <v/>
      </c>
    </row>
    <row r="9" spans="3:8" ht="15" x14ac:dyDescent="0.2">
      <c r="C9" s="9" t="str">
        <f>'YTD Summary Profit and Loss'!B8</f>
        <v>Product/Service 3</v>
      </c>
      <c r="D9" s="15">
        <f>IF(ISBLANK(C9), "",SUMIF('May Transactions'!$E:$E,$C9,'May Transactions'!$D:$D))</f>
        <v>0</v>
      </c>
      <c r="E9" s="9"/>
      <c r="F9" s="9"/>
      <c r="G9" s="9"/>
      <c r="H9" s="9"/>
    </row>
    <row r="10" spans="3:8" ht="15" x14ac:dyDescent="0.2">
      <c r="C10" s="9" t="str">
        <f>'YTD Summary Profit and Loss'!B9</f>
        <v>Product/Service 4</v>
      </c>
      <c r="D10" s="15">
        <f>IF(ISBLANK(C10), "",SUMIF('May Transactions'!$E:$E,$C10,'May Transactions'!$D:$D))</f>
        <v>0</v>
      </c>
      <c r="E10" s="9"/>
      <c r="F10" s="9"/>
      <c r="G10" s="9"/>
      <c r="H10" s="9"/>
    </row>
    <row r="11" spans="3:8" ht="15" x14ac:dyDescent="0.2">
      <c r="C11" s="9" t="str">
        <f>'YTD Summary Profit and Loss'!B10</f>
        <v>Product/Service 5</v>
      </c>
      <c r="D11" s="15">
        <f>IF(ISBLANK(C11), "",SUMIF('May Transactions'!$E:$E,$C11,'May Transactions'!$D:$D))</f>
        <v>0</v>
      </c>
      <c r="E11" s="9"/>
      <c r="F11" s="9"/>
      <c r="G11" s="9"/>
      <c r="H11" s="9"/>
    </row>
    <row r="12" spans="3:8" ht="15" x14ac:dyDescent="0.2">
      <c r="C12" s="9" t="str">
        <f>'YTD Summary Profit and Loss'!B11</f>
        <v>Product/Service 6</v>
      </c>
      <c r="D12" s="15">
        <f>IF(ISBLANK(C12), "",SUMIF('May Transactions'!$E:$E,$C12,'May Transactions'!$D:$D))</f>
        <v>0</v>
      </c>
      <c r="E12" s="9"/>
      <c r="F12" s="9"/>
      <c r="G12" s="9"/>
      <c r="H12" s="9"/>
    </row>
    <row r="13" spans="3:8" ht="15" x14ac:dyDescent="0.2">
      <c r="C13" s="9" t="str">
        <f>'YTD Summary Profit and Loss'!B12</f>
        <v>Product/Service 7</v>
      </c>
      <c r="D13" s="15">
        <f>IF(ISBLANK(C13), "",SUMIF('May Transactions'!$E:$E,$C13,'May Transactions'!$D:$D))</f>
        <v>0</v>
      </c>
      <c r="E13" s="9"/>
      <c r="F13" s="9"/>
      <c r="G13" s="9"/>
      <c r="H13" s="9"/>
    </row>
    <row r="14" spans="3:8" ht="15" x14ac:dyDescent="0.2">
      <c r="C14" s="9" t="str">
        <f>'YTD Summary Profit and Loss'!B13</f>
        <v>Product/Service 8</v>
      </c>
      <c r="D14" s="15">
        <f>IF(ISBLANK(C14), "",SUMIF('May Transactions'!$E:$E,$C14,'May Transactions'!$D:$D))</f>
        <v>0</v>
      </c>
      <c r="E14" s="9"/>
      <c r="F14" s="9"/>
      <c r="G14" s="9"/>
      <c r="H14" s="9"/>
    </row>
    <row r="15" spans="3:8" ht="15" x14ac:dyDescent="0.2">
      <c r="C15" s="9" t="str">
        <f>'YTD Summary Profit and Loss'!B14</f>
        <v>Product/Service 9</v>
      </c>
      <c r="D15" s="15">
        <f>IF(ISBLANK(C15), "",SUMIF('May Transactions'!$E:$E,$C15,'May Transactions'!$D:$D))</f>
        <v>0</v>
      </c>
      <c r="E15" s="9"/>
      <c r="F15" s="9"/>
      <c r="G15" s="9"/>
      <c r="H15" s="9"/>
    </row>
    <row r="16" spans="3:8" ht="15" x14ac:dyDescent="0.2">
      <c r="C16" s="9" t="str">
        <f>'YTD Summary Profit and Loss'!B15</f>
        <v>Product/Service 10</v>
      </c>
      <c r="D16" s="15">
        <f>IF(ISBLANK(C16), "",SUMIF('May Transactions'!$E:$E,$C16,'May Transactions'!$D:$D))</f>
        <v>0</v>
      </c>
      <c r="E16" s="9"/>
      <c r="F16" s="9"/>
      <c r="G16" s="9"/>
      <c r="H16" s="9"/>
    </row>
    <row r="17" spans="3:4" x14ac:dyDescent="0.25">
      <c r="C17" s="19" t="str">
        <f>'YTD Summary Profit and Loss'!B16</f>
        <v>Total Income</v>
      </c>
      <c r="D17" s="20">
        <f>SUM(D7:D16)</f>
        <v>0</v>
      </c>
    </row>
    <row r="18" spans="3:4" x14ac:dyDescent="0.25">
      <c r="C18" s="5">
        <f>'YTD Summary Profit and Loss'!B17</f>
        <v>0</v>
      </c>
      <c r="D18" s="10"/>
    </row>
    <row r="19" spans="3:4" x14ac:dyDescent="0.25">
      <c r="C19" s="13" t="str">
        <f>'YTD Summary Profit and Loss'!B18</f>
        <v>Expenses</v>
      </c>
      <c r="D19" s="10"/>
    </row>
    <row r="20" spans="3:4" ht="15" x14ac:dyDescent="0.2">
      <c r="C20" s="9" t="str">
        <f>'YTD Summary Profit and Loss'!B19</f>
        <v>Advertising</v>
      </c>
      <c r="D20" s="15">
        <f>IF(ISBLANK(C20), "",SUMIF('May Transactions'!$K:$K,$C20,'May Transactions'!$J:$J))</f>
        <v>0</v>
      </c>
    </row>
    <row r="21" spans="3:4" ht="15" x14ac:dyDescent="0.2">
      <c r="C21" s="9" t="str">
        <f>'YTD Summary Profit and Loss'!B20</f>
        <v>Contract Labor</v>
      </c>
      <c r="D21" s="15">
        <f>IF(ISBLANK(C21), "",SUMIF('May Transactions'!$K:$K,$C21,'May Transactions'!$J:$J))</f>
        <v>0</v>
      </c>
    </row>
    <row r="22" spans="3:4" ht="15" x14ac:dyDescent="0.2">
      <c r="C22" s="9" t="str">
        <f>'YTD Summary Profit and Loss'!B21</f>
        <v>Credit Card Processing Fees</v>
      </c>
      <c r="D22" s="15">
        <f>IF(ISBLANK(C22), "",SUMIF('May Transactions'!$K:$K,$C22,'May Transactions'!$J:$J))</f>
        <v>0</v>
      </c>
    </row>
    <row r="23" spans="3:4" ht="15" x14ac:dyDescent="0.2">
      <c r="C23" s="9" t="str">
        <f>'YTD Summary Profit and Loss'!B22</f>
        <v>Bank Fees</v>
      </c>
      <c r="D23" s="15">
        <f>IF(ISBLANK(C23), "",SUMIF('May Transactions'!$K:$K,$C23,'May Transactions'!$J:$J))</f>
        <v>0</v>
      </c>
    </row>
    <row r="24" spans="3:4" ht="15" x14ac:dyDescent="0.2">
      <c r="C24" s="9" t="str">
        <f>'YTD Summary Profit and Loss'!B23</f>
        <v>Business Insurance</v>
      </c>
      <c r="D24" s="15">
        <f>IF(ISBLANK(C24), "",SUMIF('May Transactions'!$K:$K,$C24,'May Transactions'!$J:$J))</f>
        <v>0</v>
      </c>
    </row>
    <row r="25" spans="3:4" ht="15" x14ac:dyDescent="0.2">
      <c r="C25" s="9" t="str">
        <f>'YTD Summary Profit and Loss'!B24</f>
        <v>Interest Paid</v>
      </c>
      <c r="D25" s="15">
        <f>IF(ISBLANK(C25), "",SUMIF('May Transactions'!$K:$K,$C25,'May Transactions'!$J:$J))</f>
        <v>0</v>
      </c>
    </row>
    <row r="26" spans="3:4" ht="15" x14ac:dyDescent="0.2">
      <c r="C26" s="9" t="str">
        <f>'YTD Summary Profit and Loss'!B25</f>
        <v>Legal Fees</v>
      </c>
      <c r="D26" s="15">
        <f>IF(ISBLANK(C26), "",SUMIF('May Transactions'!$K:$K,$C26,'May Transactions'!$J:$J))</f>
        <v>0</v>
      </c>
    </row>
    <row r="27" spans="3:4" ht="15" x14ac:dyDescent="0.2">
      <c r="C27" s="9" t="str">
        <f>'YTD Summary Profit and Loss'!B26</f>
        <v>Accounting Fees</v>
      </c>
      <c r="D27" s="15">
        <f>IF(ISBLANK(C27), "",SUMIF('May Transactions'!$K:$K,$C27,'May Transactions'!$J:$J))</f>
        <v>0</v>
      </c>
    </row>
    <row r="28" spans="3:4" ht="15" x14ac:dyDescent="0.2">
      <c r="C28" s="9" t="str">
        <f>'YTD Summary Profit and Loss'!B27</f>
        <v>Other Professional Fees</v>
      </c>
      <c r="D28" s="15">
        <f>IF(ISBLANK(C28), "",SUMIF('May Transactions'!$K:$K,$C28,'May Transactions'!$J:$J))</f>
        <v>0</v>
      </c>
    </row>
    <row r="29" spans="3:4" ht="15" x14ac:dyDescent="0.2">
      <c r="C29" s="9" t="str">
        <f>'YTD Summary Profit and Loss'!B28</f>
        <v>Office Expenses</v>
      </c>
      <c r="D29" s="15">
        <f>IF(ISBLANK(C29), "",SUMIF('May Transactions'!$K:$K,$C29,'May Transactions'!$J:$J))</f>
        <v>0</v>
      </c>
    </row>
    <row r="30" spans="3:4" ht="15" x14ac:dyDescent="0.2">
      <c r="C30" s="9" t="str">
        <f>'YTD Summary Profit and Loss'!B29</f>
        <v>Rent Expense</v>
      </c>
      <c r="D30" s="15">
        <f>IF(ISBLANK(C30), "",SUMIF('May Transactions'!$K:$K,$C30,'May Transactions'!$J:$J))</f>
        <v>0</v>
      </c>
    </row>
    <row r="31" spans="3:4" ht="15" x14ac:dyDescent="0.2">
      <c r="C31" s="9" t="str">
        <f>'YTD Summary Profit and Loss'!B30</f>
        <v>Repairs and Maintenance</v>
      </c>
      <c r="D31" s="15">
        <f>IF(ISBLANK(C31), "",SUMIF('May Transactions'!$K:$K,$C31,'May Transactions'!$J:$J))</f>
        <v>0</v>
      </c>
    </row>
    <row r="32" spans="3:4" ht="15" x14ac:dyDescent="0.2">
      <c r="C32" s="9" t="str">
        <f>'YTD Summary Profit and Loss'!B31</f>
        <v>Taxes and Licences</v>
      </c>
      <c r="D32" s="15">
        <f>IF(ISBLANK(C32), "",SUMIF('May Transactions'!$K:$K,$C32,'May Transactions'!$J:$J))</f>
        <v>0</v>
      </c>
    </row>
    <row r="33" spans="3:4" ht="15" x14ac:dyDescent="0.2">
      <c r="C33" s="9" t="str">
        <f>'YTD Summary Profit and Loss'!B32</f>
        <v>Travel Expenses</v>
      </c>
      <c r="D33" s="15">
        <f>IF(ISBLANK(C33), "",SUMIF('May Transactions'!$K:$K,$C33,'May Transactions'!$J:$J))</f>
        <v>0</v>
      </c>
    </row>
    <row r="34" spans="3:4" ht="15" x14ac:dyDescent="0.2">
      <c r="C34" s="9" t="str">
        <f>'YTD Summary Profit and Loss'!B33</f>
        <v>Meal Expenses</v>
      </c>
      <c r="D34" s="15">
        <f>IF(ISBLANK(C34), "",SUMIF('May Transactions'!$K:$K,$C34,'May Transactions'!$J:$J))</f>
        <v>0</v>
      </c>
    </row>
    <row r="35" spans="3:4" ht="15" x14ac:dyDescent="0.2">
      <c r="C35" s="9" t="str">
        <f>'YTD Summary Profit and Loss'!B34</f>
        <v>Utilities</v>
      </c>
      <c r="D35" s="15">
        <f>IF(ISBLANK(C35), "",SUMIF('May Transactions'!$K:$K,$C35,'May Transactions'!$J:$J))</f>
        <v>0</v>
      </c>
    </row>
    <row r="36" spans="3:4" ht="15" x14ac:dyDescent="0.2">
      <c r="C36" s="9" t="str">
        <f>'YTD Summary Profit and Loss'!B35</f>
        <v>Payroll</v>
      </c>
      <c r="D36" s="15">
        <f>IF(ISBLANK(C36), "",SUMIF('May Transactions'!$K:$K,$C36,'May Transactions'!$J:$J))</f>
        <v>0</v>
      </c>
    </row>
    <row r="37" spans="3:4" ht="15" x14ac:dyDescent="0.2">
      <c r="C37" s="9" t="str">
        <f>'YTD Summary Profit and Loss'!B36</f>
        <v xml:space="preserve">Payoll Taxes </v>
      </c>
      <c r="D37" s="15">
        <f>IF(ISBLANK(C37), "",SUMIF('May Transactions'!$K:$K,$C37,'May Transactions'!$J:$J))</f>
        <v>0</v>
      </c>
    </row>
    <row r="38" spans="3:4" ht="15" x14ac:dyDescent="0.2">
      <c r="C38" s="9" t="str">
        <f>'YTD Summary Profit and Loss'!B37</f>
        <v>Shipping Expenses</v>
      </c>
      <c r="D38" s="15">
        <f>IF(ISBLANK(C38), "",SUMIF('May Transactions'!$K:$K,$C38,'May Transactions'!$J:$J))</f>
        <v>0</v>
      </c>
    </row>
    <row r="39" spans="3:4" ht="15" x14ac:dyDescent="0.2">
      <c r="C39" s="9" t="str">
        <f>'YTD Summary Profit and Loss'!B38</f>
        <v>Dues and Subscriptions</v>
      </c>
      <c r="D39" s="15">
        <f>IF(ISBLANK(C39), "",SUMIF('May Transactions'!$K:$K,$C39,'May Transactions'!$J:$J))</f>
        <v>0</v>
      </c>
    </row>
    <row r="40" spans="3:4" ht="15" x14ac:dyDescent="0.2">
      <c r="C40" s="9" t="str">
        <f>'YTD Summary Profit and Loss'!B39</f>
        <v>Phone Expenses</v>
      </c>
      <c r="D40" s="15">
        <f>IF(ISBLANK(C40), "",SUMIF('May Transactions'!$K:$K,$C40,'May Transactions'!$J:$J))</f>
        <v>0</v>
      </c>
    </row>
    <row r="41" spans="3:4" ht="15" x14ac:dyDescent="0.2">
      <c r="C41" s="9" t="str">
        <f>'YTD Summary Profit and Loss'!B40</f>
        <v>Continuing Education</v>
      </c>
      <c r="D41" s="15">
        <f>IF(ISBLANK(C41), "",SUMIF('May Transactions'!$K:$K,$C41,'May Transactions'!$J:$J))</f>
        <v>0</v>
      </c>
    </row>
    <row r="42" spans="3:4" ht="15" x14ac:dyDescent="0.2">
      <c r="C42" s="9" t="str">
        <f>'YTD Summary Profit and Loss'!B41</f>
        <v>Website Expenses</v>
      </c>
      <c r="D42" s="15">
        <f>IF(ISBLANK(C42), "",SUMIF('May Transactions'!$K:$K,$C42,'May Transactions'!$J:$J))</f>
        <v>0</v>
      </c>
    </row>
    <row r="43" spans="3:4" ht="15" x14ac:dyDescent="0.2">
      <c r="C43" s="9" t="str">
        <f>'YTD Summary Profit and Loss'!B42</f>
        <v>Health Insurance</v>
      </c>
      <c r="D43" s="15">
        <f>IF(ISBLANK(C43), "",SUMIF('May Transactions'!$K:$K,$C43,'May Transactions'!$J:$J))</f>
        <v>0</v>
      </c>
    </row>
    <row r="44" spans="3:4" ht="15" x14ac:dyDescent="0.2">
      <c r="C44" s="9" t="str">
        <f>'YTD Summary Profit and Loss'!B43</f>
        <v>Software Expenses</v>
      </c>
      <c r="D44" s="15">
        <f>IF(ISBLANK(C44), "",SUMIF('May Transactions'!$K:$K,$C44,'May Transactions'!$J:$J))</f>
        <v>0</v>
      </c>
    </row>
    <row r="45" spans="3:4" ht="15" x14ac:dyDescent="0.2">
      <c r="C45" s="9" t="str">
        <f>'YTD Summary Profit and Loss'!B44</f>
        <v>Expense 3</v>
      </c>
      <c r="D45" s="15">
        <f>IF(ISBLANK(C45), "",SUMIF('May Transactions'!$K:$K,$C45,'May Transactions'!$J:$J))</f>
        <v>0</v>
      </c>
    </row>
    <row r="46" spans="3:4" ht="15" x14ac:dyDescent="0.2">
      <c r="C46" s="9" t="str">
        <f>'YTD Summary Profit and Loss'!B45</f>
        <v>Expense 4</v>
      </c>
      <c r="D46" s="15">
        <f>IF(ISBLANK(C46), "",SUMIF('May Transactions'!$K:$K,$C46,'May Transactions'!$J:$J))</f>
        <v>0</v>
      </c>
    </row>
    <row r="47" spans="3:4" ht="15" x14ac:dyDescent="0.2">
      <c r="C47" s="9" t="str">
        <f>'YTD Summary Profit and Loss'!B46</f>
        <v>Expense 5</v>
      </c>
      <c r="D47" s="15">
        <f>IF(ISBLANK(C47), "",SUMIF('May Transactions'!$K:$K,$C47,'May Transactions'!$J:$J))</f>
        <v>0</v>
      </c>
    </row>
    <row r="48" spans="3:4" ht="15" x14ac:dyDescent="0.2">
      <c r="C48" s="9" t="str">
        <f>'YTD Summary Profit and Loss'!B47</f>
        <v>Expense 6</v>
      </c>
      <c r="D48" s="15">
        <f>IF(ISBLANK(C48), "",SUMIF('May Transactions'!$K:$K,$C48,'May Transactions'!$J:$J))</f>
        <v>0</v>
      </c>
    </row>
    <row r="49" spans="3:9" ht="15" x14ac:dyDescent="0.2">
      <c r="C49" s="9" t="str">
        <f>'YTD Summary Profit and Loss'!B48</f>
        <v>Expense 7</v>
      </c>
      <c r="D49" s="15">
        <f>IF(ISBLANK(C49), "",SUMIF('May Transactions'!$K:$K,$C49,'May Transactions'!$J:$J))</f>
        <v>0</v>
      </c>
      <c r="E49" s="9"/>
      <c r="F49" s="9"/>
      <c r="G49" s="9"/>
      <c r="H49" s="9"/>
      <c r="I49" s="9"/>
    </row>
    <row r="50" spans="3:9" ht="15" x14ac:dyDescent="0.2">
      <c r="C50" s="9" t="str">
        <f>'YTD Summary Profit and Loss'!B49</f>
        <v>Expense 8</v>
      </c>
      <c r="D50" s="15">
        <f>IF(ISBLANK(C50), "",SUMIF('May Transactions'!$K:$K,$C50,'May Transactions'!$J:$J))</f>
        <v>0</v>
      </c>
      <c r="E50" s="9"/>
      <c r="F50" s="9"/>
      <c r="G50" s="9"/>
      <c r="H50" s="9"/>
      <c r="I50" s="9"/>
    </row>
    <row r="51" spans="3:9" ht="15" x14ac:dyDescent="0.2">
      <c r="C51" s="9" t="str">
        <f>'YTD Summary Profit and Loss'!B50</f>
        <v>Expense 9</v>
      </c>
      <c r="D51" s="15">
        <f>IF(ISBLANK(C51), "",SUMIF('May Transactions'!$K:$K,$C51,'May Transactions'!$J:$J))</f>
        <v>0</v>
      </c>
      <c r="E51" s="9"/>
      <c r="F51" s="9"/>
      <c r="G51" s="9"/>
      <c r="H51" s="9"/>
      <c r="I51" s="9"/>
    </row>
    <row r="52" spans="3:9" x14ac:dyDescent="0.25">
      <c r="C52" s="9" t="str">
        <f>'YTD Summary Profit and Loss'!B51</f>
        <v>Expense 10</v>
      </c>
      <c r="D52" s="15">
        <f>IF(ISBLANK(C52), "",SUMIF('May Transactions'!$K:$K,$C52,'May Transactions'!$J:$J))</f>
        <v>0</v>
      </c>
      <c r="E52" s="9"/>
      <c r="F52" s="9"/>
      <c r="G52" s="68" t="str">
        <f>D5&amp; " Owners Contributions"</f>
        <v>May Owners Contributions</v>
      </c>
      <c r="H52" s="69"/>
      <c r="I52" s="23">
        <f>SUMIF('May Transactions'!E4:E200,"owner contribution",'May Transactions'!D4:D200)</f>
        <v>0</v>
      </c>
    </row>
    <row r="53" spans="3:9" x14ac:dyDescent="0.25">
      <c r="C53" s="19" t="str">
        <f>'YTD Summary Profit and Loss'!B52</f>
        <v>Total Expenses</v>
      </c>
      <c r="D53" s="20">
        <f>SUM(D20:D52)</f>
        <v>0</v>
      </c>
      <c r="E53" s="9"/>
      <c r="F53" s="9"/>
      <c r="G53" s="68" t="str">
        <f>D5&amp;" Owners Distributions"</f>
        <v>May Owners Distributions</v>
      </c>
      <c r="H53" s="69"/>
      <c r="I53" s="23">
        <f>SUMIF('May Transactions'!K4:K200,"owner distribution",'May Transactions'!J4:J200)</f>
        <v>0</v>
      </c>
    </row>
    <row r="54" spans="3:9" x14ac:dyDescent="0.25">
      <c r="C54" s="5"/>
      <c r="D54" s="10"/>
      <c r="E54" s="9"/>
      <c r="F54" s="9"/>
      <c r="G54" s="9"/>
      <c r="H54" s="9"/>
      <c r="I54" s="9"/>
    </row>
    <row r="55" spans="3:9" x14ac:dyDescent="0.25">
      <c r="C55" s="24" t="s">
        <v>20</v>
      </c>
      <c r="D55" s="25">
        <f>D17-D53</f>
        <v>0</v>
      </c>
      <c r="E55" s="9"/>
      <c r="F55" s="9"/>
      <c r="G55" s="9"/>
      <c r="H55" s="9"/>
      <c r="I55" s="9"/>
    </row>
  </sheetData>
  <mergeCells count="2">
    <mergeCell ref="G52:H52"/>
    <mergeCell ref="G53:H53"/>
  </mergeCells>
  <conditionalFormatting sqref="K11:O11">
    <cfRule type="notContainsBlanks" dxfId="7" priority="1">
      <formula>LEN(TRIM(K11))&gt;0</formula>
    </cfRule>
  </conditionalFormatting>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2:AA3"/>
  <sheetViews>
    <sheetView showGridLines="0" workbookViewId="0">
      <pane ySplit="3" topLeftCell="A4" activePane="bottomLeft" state="frozen"/>
      <selection pane="bottomLeft" activeCell="B5" sqref="B5"/>
    </sheetView>
  </sheetViews>
  <sheetFormatPr defaultColWidth="12.5703125" defaultRowHeight="15.75" customHeight="1" x14ac:dyDescent="0.2"/>
  <cols>
    <col min="1" max="1" width="4.7109375" hidden="1" customWidth="1"/>
    <col min="2" max="2" width="9.5703125" customWidth="1"/>
    <col min="3" max="3" width="23.85546875" customWidth="1"/>
    <col min="4" max="4" width="12.28515625" customWidth="1"/>
    <col min="5" max="5" width="23.85546875" customWidth="1"/>
    <col min="6" max="6" width="25.42578125" customWidth="1"/>
    <col min="7" max="7" width="1.140625" customWidth="1"/>
    <col min="8" max="8" width="9.5703125" customWidth="1"/>
    <col min="9" max="9" width="23.5703125" customWidth="1"/>
    <col min="10" max="10" width="12.28515625" customWidth="1"/>
    <col min="11" max="11" width="23.85546875" customWidth="1"/>
    <col min="12" max="12" width="25.42578125" customWidth="1"/>
    <col min="13" max="27" width="12.5703125" hidden="1"/>
  </cols>
  <sheetData>
    <row r="2" spans="2:12" ht="21" customHeight="1" x14ac:dyDescent="0.25">
      <c r="B2" s="74" t="s">
        <v>23</v>
      </c>
      <c r="C2" s="75"/>
      <c r="D2" s="75"/>
      <c r="E2" s="75"/>
      <c r="F2" s="75"/>
      <c r="G2" s="6"/>
      <c r="H2" s="76" t="s">
        <v>24</v>
      </c>
      <c r="I2" s="69"/>
      <c r="J2" s="69"/>
      <c r="K2" s="69"/>
      <c r="L2" s="69"/>
    </row>
    <row r="3" spans="2:12" ht="30.75" customHeight="1" x14ac:dyDescent="0.2">
      <c r="B3" s="7" t="s">
        <v>25</v>
      </c>
      <c r="C3" s="8" t="s">
        <v>26</v>
      </c>
      <c r="D3" s="7" t="s">
        <v>27</v>
      </c>
      <c r="E3" s="8" t="s">
        <v>28</v>
      </c>
      <c r="F3" s="8" t="s">
        <v>36</v>
      </c>
      <c r="G3" s="6"/>
      <c r="H3" s="8" t="s">
        <v>25</v>
      </c>
      <c r="I3" s="8" t="s">
        <v>26</v>
      </c>
      <c r="J3" s="7" t="s">
        <v>27</v>
      </c>
      <c r="K3" s="8" t="s">
        <v>28</v>
      </c>
      <c r="L3" s="8" t="s">
        <v>36</v>
      </c>
    </row>
  </sheetData>
  <autoFilter ref="B3:L38" xr:uid="{00000000-0009-0000-0000-00000B000000}"/>
  <mergeCells count="2">
    <mergeCell ref="B2:F2"/>
    <mergeCell ref="H2:L2"/>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xr:uid="{00000000-0002-0000-0B00-000000000000}">
          <x14:formula1>
            <xm:f>Categories!$A$5:$A$15</xm:f>
          </x14:formula1>
          <xm:sqref>E4:E200</xm:sqref>
        </x14:dataValidation>
        <x14:dataValidation type="list" allowBlank="1" xr:uid="{00000000-0002-0000-0B00-000001000000}">
          <x14:formula1>
            <xm:f>Categories!$C$5:$C$38</xm:f>
          </x14:formula1>
          <xm:sqref>K4:K1105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ummaryRight="0"/>
  </sheetPr>
  <dimension ref="A2:T55"/>
  <sheetViews>
    <sheetView showGridLines="0" topLeftCell="B1" workbookViewId="0"/>
  </sheetViews>
  <sheetFormatPr defaultColWidth="12.5703125" defaultRowHeight="15.75" customHeight="1" x14ac:dyDescent="0.2"/>
  <cols>
    <col min="1" max="1" width="2.140625" hidden="1" customWidth="1"/>
    <col min="2" max="2" width="5.28515625" customWidth="1"/>
    <col min="3" max="3" width="23.7109375" customWidth="1"/>
    <col min="5" max="5" width="6.7109375" customWidth="1"/>
    <col min="7" max="7" width="23.5703125" customWidth="1"/>
    <col min="8" max="8" width="20.42578125" customWidth="1"/>
    <col min="11" max="12" width="6.5703125" customWidth="1"/>
    <col min="13" max="13" width="8.42578125" customWidth="1"/>
    <col min="14" max="15" width="6.5703125" customWidth="1"/>
    <col min="16" max="20" width="12.5703125" hidden="1"/>
  </cols>
  <sheetData>
    <row r="2" spans="3:8" x14ac:dyDescent="0.25">
      <c r="C2" s="5" t="str">
        <f>'YTD Summary Profit and Loss'!B1</f>
        <v>[Company Name]</v>
      </c>
      <c r="D2" s="10"/>
      <c r="E2" s="9"/>
      <c r="F2" s="9"/>
      <c r="G2" s="9" t="s">
        <v>30</v>
      </c>
      <c r="H2" s="9"/>
    </row>
    <row r="3" spans="3:8" x14ac:dyDescent="0.25">
      <c r="C3" s="5" t="str">
        <f>'YTD Summary Profit and Loss'!B2</f>
        <v>Profit and Loss Statement</v>
      </c>
      <c r="D3" s="10"/>
      <c r="E3" s="9"/>
      <c r="F3" s="9"/>
      <c r="G3" s="9" t="s">
        <v>31</v>
      </c>
      <c r="H3" s="9"/>
    </row>
    <row r="4" spans="3:8" x14ac:dyDescent="0.25">
      <c r="C4" s="5">
        <f>'YTD Summary Profit and Loss'!B3</f>
        <v>0</v>
      </c>
      <c r="D4" s="11" t="str">
        <f>'YTD Summary Profit and Loss'!C3</f>
        <v>[Year]</v>
      </c>
      <c r="E4" s="9"/>
      <c r="F4" s="9"/>
      <c r="G4" s="9"/>
      <c r="H4" s="9"/>
    </row>
    <row r="5" spans="3:8" x14ac:dyDescent="0.25">
      <c r="C5" s="5">
        <f>'YTD Summary Profit and Loss'!B4</f>
        <v>0</v>
      </c>
      <c r="D5" s="10" t="s">
        <v>8</v>
      </c>
      <c r="E5" s="9"/>
      <c r="F5" s="9"/>
      <c r="G5" s="12" t="s">
        <v>32</v>
      </c>
      <c r="H5" s="12" t="s">
        <v>33</v>
      </c>
    </row>
    <row r="6" spans="3:8" x14ac:dyDescent="0.25">
      <c r="C6" s="13" t="str">
        <f>'YTD Summary Profit and Loss'!B5</f>
        <v>Income</v>
      </c>
      <c r="D6" s="10"/>
      <c r="E6" s="9"/>
      <c r="F6" s="9"/>
      <c r="G6" s="14">
        <f>D17*'Profit First'!E14</f>
        <v>0</v>
      </c>
      <c r="H6" s="14">
        <f>D55</f>
        <v>0</v>
      </c>
    </row>
    <row r="7" spans="3:8" x14ac:dyDescent="0.25">
      <c r="C7" s="9" t="str">
        <f>'YTD Summary Profit and Loss'!B6</f>
        <v xml:space="preserve">Income Type 1 </v>
      </c>
      <c r="D7" s="15">
        <f>IF(ISBLANK(C7), "",SUMIF('June Transactions'!$E:$E,$C7,'June Transactions'!$D:$D))</f>
        <v>0</v>
      </c>
      <c r="E7" s="9"/>
      <c r="F7" s="9"/>
      <c r="G7" s="16" t="s">
        <v>34</v>
      </c>
      <c r="H7" s="17" t="s">
        <v>35</v>
      </c>
    </row>
    <row r="8" spans="3:8" ht="15" x14ac:dyDescent="0.2">
      <c r="C8" s="9" t="str">
        <f>'YTD Summary Profit and Loss'!B7</f>
        <v>Affiliate Income</v>
      </c>
      <c r="D8" s="15">
        <f>IF(ISBLANK(C8), "",SUMIF('June Transactions'!$E:$E,$C8,'June Transactions'!$D:$D))</f>
        <v>0</v>
      </c>
      <c r="E8" s="9"/>
      <c r="F8" s="9"/>
      <c r="G8" s="14" t="str">
        <f>IF(H6&gt;0,(D17*'Profit First'!E15)," ")</f>
        <v xml:space="preserve"> </v>
      </c>
      <c r="H8" s="18" t="str">
        <f>IFERROR(H6/D17,"")</f>
        <v/>
      </c>
    </row>
    <row r="9" spans="3:8" ht="15" x14ac:dyDescent="0.2">
      <c r="C9" s="9" t="str">
        <f>'YTD Summary Profit and Loss'!B8</f>
        <v>Product/Service 3</v>
      </c>
      <c r="D9" s="15">
        <f>IF(ISBLANK(C9), "",SUMIF('June Transactions'!$E:$E,$C9,'June Transactions'!$D:$D))</f>
        <v>0</v>
      </c>
      <c r="E9" s="9"/>
      <c r="F9" s="9"/>
      <c r="G9" s="9"/>
      <c r="H9" s="9"/>
    </row>
    <row r="10" spans="3:8" ht="15" x14ac:dyDescent="0.2">
      <c r="C10" s="9" t="str">
        <f>'YTD Summary Profit and Loss'!B9</f>
        <v>Product/Service 4</v>
      </c>
      <c r="D10" s="15">
        <f>IF(ISBLANK(C10), "",SUMIF('June Transactions'!$E:$E,$C10,'June Transactions'!$D:$D))</f>
        <v>0</v>
      </c>
      <c r="E10" s="9"/>
      <c r="F10" s="9"/>
      <c r="G10" s="9"/>
      <c r="H10" s="9"/>
    </row>
    <row r="11" spans="3:8" ht="15" x14ac:dyDescent="0.2">
      <c r="C11" s="9" t="str">
        <f>'YTD Summary Profit and Loss'!B10</f>
        <v>Product/Service 5</v>
      </c>
      <c r="D11" s="15">
        <f>IF(ISBLANK(C11), "",SUMIF('June Transactions'!$E:$E,$C11,'June Transactions'!$D:$D))</f>
        <v>0</v>
      </c>
      <c r="E11" s="9"/>
      <c r="F11" s="9"/>
      <c r="G11" s="9"/>
      <c r="H11" s="9"/>
    </row>
    <row r="12" spans="3:8" ht="15" x14ac:dyDescent="0.2">
      <c r="C12" s="9" t="str">
        <f>'YTD Summary Profit and Loss'!B11</f>
        <v>Product/Service 6</v>
      </c>
      <c r="D12" s="15">
        <f>IF(ISBLANK(C12), "",SUMIF('June Transactions'!$E:$E,$C12,'June Transactions'!$D:$D))</f>
        <v>0</v>
      </c>
      <c r="E12" s="9"/>
      <c r="F12" s="9"/>
      <c r="G12" s="9"/>
      <c r="H12" s="9"/>
    </row>
    <row r="13" spans="3:8" ht="15" x14ac:dyDescent="0.2">
      <c r="C13" s="9" t="str">
        <f>'YTD Summary Profit and Loss'!B12</f>
        <v>Product/Service 7</v>
      </c>
      <c r="D13" s="15">
        <f>IF(ISBLANK(C13), "",SUMIF('June Transactions'!$E:$E,$C13,'June Transactions'!$D:$D))</f>
        <v>0</v>
      </c>
      <c r="E13" s="9"/>
      <c r="F13" s="9"/>
      <c r="G13" s="9"/>
      <c r="H13" s="9"/>
    </row>
    <row r="14" spans="3:8" ht="15" x14ac:dyDescent="0.2">
      <c r="C14" s="9" t="str">
        <f>'YTD Summary Profit and Loss'!B13</f>
        <v>Product/Service 8</v>
      </c>
      <c r="D14" s="15">
        <f>IF(ISBLANK(C14), "",SUMIF('June Transactions'!$E:$E,$C14,'June Transactions'!$D:$D))</f>
        <v>0</v>
      </c>
      <c r="E14" s="9"/>
      <c r="F14" s="9"/>
      <c r="G14" s="9"/>
      <c r="H14" s="9"/>
    </row>
    <row r="15" spans="3:8" ht="15" x14ac:dyDescent="0.2">
      <c r="C15" s="9" t="str">
        <f>'YTD Summary Profit and Loss'!B14</f>
        <v>Product/Service 9</v>
      </c>
      <c r="D15" s="15">
        <f>IF(ISBLANK(C15), "",SUMIF('June Transactions'!$E:$E,$C15,'June Transactions'!$D:$D))</f>
        <v>0</v>
      </c>
      <c r="E15" s="9"/>
      <c r="F15" s="9"/>
      <c r="G15" s="9"/>
      <c r="H15" s="9"/>
    </row>
    <row r="16" spans="3:8" ht="15" x14ac:dyDescent="0.2">
      <c r="C16" s="9" t="str">
        <f>'YTD Summary Profit and Loss'!B15</f>
        <v>Product/Service 10</v>
      </c>
      <c r="D16" s="15">
        <f>IF(ISBLANK(C16), "",SUMIF('June Transactions'!$E:$E,$C16,'June Transactions'!$D:$D))</f>
        <v>0</v>
      </c>
      <c r="E16" s="9"/>
      <c r="F16" s="9"/>
      <c r="G16" s="9"/>
      <c r="H16" s="9"/>
    </row>
    <row r="17" spans="3:4" x14ac:dyDescent="0.25">
      <c r="C17" s="19" t="str">
        <f>'YTD Summary Profit and Loss'!B16</f>
        <v>Total Income</v>
      </c>
      <c r="D17" s="20">
        <f>SUM(D7:D16)</f>
        <v>0</v>
      </c>
    </row>
    <row r="18" spans="3:4" x14ac:dyDescent="0.25">
      <c r="C18" s="5">
        <f>'YTD Summary Profit and Loss'!B17</f>
        <v>0</v>
      </c>
      <c r="D18" s="10"/>
    </row>
    <row r="19" spans="3:4" x14ac:dyDescent="0.25">
      <c r="C19" s="13" t="str">
        <f>'YTD Summary Profit and Loss'!B18</f>
        <v>Expenses</v>
      </c>
      <c r="D19" s="10"/>
    </row>
    <row r="20" spans="3:4" ht="15" x14ac:dyDescent="0.2">
      <c r="C20" s="9" t="str">
        <f>'YTD Summary Profit and Loss'!B19</f>
        <v>Advertising</v>
      </c>
      <c r="D20" s="15">
        <f>IF(ISBLANK(C20), "",SUMIF('June Transactions'!$K:$K,$C20,'June Transactions'!$J:$J))</f>
        <v>0</v>
      </c>
    </row>
    <row r="21" spans="3:4" ht="15" x14ac:dyDescent="0.2">
      <c r="C21" s="9" t="str">
        <f>'YTD Summary Profit and Loss'!B20</f>
        <v>Contract Labor</v>
      </c>
      <c r="D21" s="15">
        <f>IF(ISBLANK(C21), "",SUMIF('June Transactions'!$K:$K,$C21,'June Transactions'!$J:$J))</f>
        <v>0</v>
      </c>
    </row>
    <row r="22" spans="3:4" ht="15" x14ac:dyDescent="0.2">
      <c r="C22" s="9" t="str">
        <f>'YTD Summary Profit and Loss'!B21</f>
        <v>Credit Card Processing Fees</v>
      </c>
      <c r="D22" s="15">
        <f>IF(ISBLANK(C22), "",SUMIF('June Transactions'!$K:$K,$C22,'June Transactions'!$J:$J))</f>
        <v>0</v>
      </c>
    </row>
    <row r="23" spans="3:4" ht="15" x14ac:dyDescent="0.2">
      <c r="C23" s="9" t="str">
        <f>'YTD Summary Profit and Loss'!B22</f>
        <v>Bank Fees</v>
      </c>
      <c r="D23" s="15">
        <f>IF(ISBLANK(C23), "",SUMIF('June Transactions'!$K:$K,$C23,'June Transactions'!$J:$J))</f>
        <v>0</v>
      </c>
    </row>
    <row r="24" spans="3:4" ht="15" x14ac:dyDescent="0.2">
      <c r="C24" s="9" t="str">
        <f>'YTD Summary Profit and Loss'!B23</f>
        <v>Business Insurance</v>
      </c>
      <c r="D24" s="15">
        <f>IF(ISBLANK(C24), "",SUMIF('June Transactions'!$K:$K,$C24,'June Transactions'!$J:$J))</f>
        <v>0</v>
      </c>
    </row>
    <row r="25" spans="3:4" ht="15" x14ac:dyDescent="0.2">
      <c r="C25" s="9" t="str">
        <f>'YTD Summary Profit and Loss'!B24</f>
        <v>Interest Paid</v>
      </c>
      <c r="D25" s="15">
        <f>IF(ISBLANK(C25), "",SUMIF('June Transactions'!$K:$K,$C25,'June Transactions'!$J:$J))</f>
        <v>0</v>
      </c>
    </row>
    <row r="26" spans="3:4" ht="15" x14ac:dyDescent="0.2">
      <c r="C26" s="9" t="str">
        <f>'YTD Summary Profit and Loss'!B25</f>
        <v>Legal Fees</v>
      </c>
      <c r="D26" s="15">
        <f>IF(ISBLANK(C26), "",SUMIF('June Transactions'!$K:$K,$C26,'June Transactions'!$J:$J))</f>
        <v>0</v>
      </c>
    </row>
    <row r="27" spans="3:4" ht="15" x14ac:dyDescent="0.2">
      <c r="C27" s="9" t="str">
        <f>'YTD Summary Profit and Loss'!B26</f>
        <v>Accounting Fees</v>
      </c>
      <c r="D27" s="15">
        <f>IF(ISBLANK(C27), "",SUMIF('June Transactions'!$K:$K,$C27,'June Transactions'!$J:$J))</f>
        <v>0</v>
      </c>
    </row>
    <row r="28" spans="3:4" ht="15" x14ac:dyDescent="0.2">
      <c r="C28" s="9" t="str">
        <f>'YTD Summary Profit and Loss'!B27</f>
        <v>Other Professional Fees</v>
      </c>
      <c r="D28" s="15">
        <f>IF(ISBLANK(C28), "",SUMIF('June Transactions'!$K:$K,$C28,'June Transactions'!$J:$J))</f>
        <v>0</v>
      </c>
    </row>
    <row r="29" spans="3:4" ht="15" x14ac:dyDescent="0.2">
      <c r="C29" s="9" t="str">
        <f>'YTD Summary Profit and Loss'!B28</f>
        <v>Office Expenses</v>
      </c>
      <c r="D29" s="15">
        <f>IF(ISBLANK(C29), "",SUMIF('June Transactions'!$K:$K,$C29,'June Transactions'!$J:$J))</f>
        <v>0</v>
      </c>
    </row>
    <row r="30" spans="3:4" ht="15" x14ac:dyDescent="0.2">
      <c r="C30" s="9" t="str">
        <f>'YTD Summary Profit and Loss'!B29</f>
        <v>Rent Expense</v>
      </c>
      <c r="D30" s="15">
        <f>IF(ISBLANK(C30), "",SUMIF('June Transactions'!$K:$K,$C30,'June Transactions'!$J:$J))</f>
        <v>0</v>
      </c>
    </row>
    <row r="31" spans="3:4" ht="15" x14ac:dyDescent="0.2">
      <c r="C31" s="9" t="str">
        <f>'YTD Summary Profit and Loss'!B30</f>
        <v>Repairs and Maintenance</v>
      </c>
      <c r="D31" s="15">
        <f>IF(ISBLANK(C31), "",SUMIF('June Transactions'!$K:$K,$C31,'June Transactions'!$J:$J))</f>
        <v>0</v>
      </c>
    </row>
    <row r="32" spans="3:4" ht="15" x14ac:dyDescent="0.2">
      <c r="C32" s="9" t="str">
        <f>'YTD Summary Profit and Loss'!B31</f>
        <v>Taxes and Licences</v>
      </c>
      <c r="D32" s="15">
        <f>IF(ISBLANK(C32), "",SUMIF('June Transactions'!$K:$K,$C32,'June Transactions'!$J:$J))</f>
        <v>0</v>
      </c>
    </row>
    <row r="33" spans="3:4" ht="15" x14ac:dyDescent="0.2">
      <c r="C33" s="9" t="str">
        <f>'YTD Summary Profit and Loss'!B32</f>
        <v>Travel Expenses</v>
      </c>
      <c r="D33" s="15">
        <f>IF(ISBLANK(C33), "",SUMIF('June Transactions'!$K:$K,$C33,'June Transactions'!$J:$J))</f>
        <v>0</v>
      </c>
    </row>
    <row r="34" spans="3:4" ht="15" x14ac:dyDescent="0.2">
      <c r="C34" s="9" t="str">
        <f>'YTD Summary Profit and Loss'!B33</f>
        <v>Meal Expenses</v>
      </c>
      <c r="D34" s="15">
        <f>IF(ISBLANK(C34), "",SUMIF('June Transactions'!$K:$K,$C34,'June Transactions'!$J:$J))</f>
        <v>0</v>
      </c>
    </row>
    <row r="35" spans="3:4" ht="15" x14ac:dyDescent="0.2">
      <c r="C35" s="9" t="str">
        <f>'YTD Summary Profit and Loss'!B34</f>
        <v>Utilities</v>
      </c>
      <c r="D35" s="15">
        <f>IF(ISBLANK(C35), "",SUMIF('June Transactions'!$K:$K,$C35,'June Transactions'!$J:$J))</f>
        <v>0</v>
      </c>
    </row>
    <row r="36" spans="3:4" ht="15" x14ac:dyDescent="0.2">
      <c r="C36" s="9" t="str">
        <f>'YTD Summary Profit and Loss'!B35</f>
        <v>Payroll</v>
      </c>
      <c r="D36" s="15">
        <f>IF(ISBLANK(C36), "",SUMIF('June Transactions'!$K:$K,$C36,'June Transactions'!$J:$J))</f>
        <v>0</v>
      </c>
    </row>
    <row r="37" spans="3:4" ht="15" x14ac:dyDescent="0.2">
      <c r="C37" s="9" t="str">
        <f>'YTD Summary Profit and Loss'!B36</f>
        <v xml:space="preserve">Payoll Taxes </v>
      </c>
      <c r="D37" s="15">
        <f>IF(ISBLANK(C37), "",SUMIF('June Transactions'!$K:$K,$C37,'June Transactions'!$J:$J))</f>
        <v>0</v>
      </c>
    </row>
    <row r="38" spans="3:4" ht="15" x14ac:dyDescent="0.2">
      <c r="C38" s="9" t="str">
        <f>'YTD Summary Profit and Loss'!B37</f>
        <v>Shipping Expenses</v>
      </c>
      <c r="D38" s="15">
        <f>IF(ISBLANK(C38), "",SUMIF('June Transactions'!$K:$K,$C38,'June Transactions'!$J:$J))</f>
        <v>0</v>
      </c>
    </row>
    <row r="39" spans="3:4" ht="15" x14ac:dyDescent="0.2">
      <c r="C39" s="9" t="str">
        <f>'YTD Summary Profit and Loss'!B38</f>
        <v>Dues and Subscriptions</v>
      </c>
      <c r="D39" s="15">
        <f>IF(ISBLANK(C39), "",SUMIF('June Transactions'!$K:$K,$C39,'June Transactions'!$J:$J))</f>
        <v>0</v>
      </c>
    </row>
    <row r="40" spans="3:4" ht="15" x14ac:dyDescent="0.2">
      <c r="C40" s="9" t="str">
        <f>'YTD Summary Profit and Loss'!B39</f>
        <v>Phone Expenses</v>
      </c>
      <c r="D40" s="15">
        <f>IF(ISBLANK(C40), "",SUMIF('June Transactions'!$K:$K,$C40,'June Transactions'!$J:$J))</f>
        <v>0</v>
      </c>
    </row>
    <row r="41" spans="3:4" ht="15" x14ac:dyDescent="0.2">
      <c r="C41" s="9" t="str">
        <f>'YTD Summary Profit and Loss'!B40</f>
        <v>Continuing Education</v>
      </c>
      <c r="D41" s="15">
        <f>IF(ISBLANK(C41), "",SUMIF('June Transactions'!$K:$K,$C41,'June Transactions'!$J:$J))</f>
        <v>0</v>
      </c>
    </row>
    <row r="42" spans="3:4" ht="15" x14ac:dyDescent="0.2">
      <c r="C42" s="9" t="str">
        <f>'YTD Summary Profit and Loss'!B41</f>
        <v>Website Expenses</v>
      </c>
      <c r="D42" s="15">
        <f>IF(ISBLANK(C42), "",SUMIF('June Transactions'!$K:$K,$C42,'June Transactions'!$J:$J))</f>
        <v>0</v>
      </c>
    </row>
    <row r="43" spans="3:4" ht="15" x14ac:dyDescent="0.2">
      <c r="C43" s="9" t="str">
        <f>'YTD Summary Profit and Loss'!B42</f>
        <v>Health Insurance</v>
      </c>
      <c r="D43" s="15">
        <f>IF(ISBLANK(C43), "",SUMIF('June Transactions'!$K:$K,$C43,'June Transactions'!$J:$J))</f>
        <v>0</v>
      </c>
    </row>
    <row r="44" spans="3:4" ht="15" x14ac:dyDescent="0.2">
      <c r="C44" s="9" t="str">
        <f>'YTD Summary Profit and Loss'!B43</f>
        <v>Software Expenses</v>
      </c>
      <c r="D44" s="15">
        <f>IF(ISBLANK(C44), "",SUMIF('June Transactions'!$K:$K,$C44,'June Transactions'!$J:$J))</f>
        <v>0</v>
      </c>
    </row>
    <row r="45" spans="3:4" ht="15" x14ac:dyDescent="0.2">
      <c r="C45" s="9" t="str">
        <f>'YTD Summary Profit and Loss'!B44</f>
        <v>Expense 3</v>
      </c>
      <c r="D45" s="15">
        <f>IF(ISBLANK(C45), "",SUMIF('June Transactions'!$K:$K,$C45,'June Transactions'!$J:$J))</f>
        <v>0</v>
      </c>
    </row>
    <row r="46" spans="3:4" ht="15" x14ac:dyDescent="0.2">
      <c r="C46" s="9" t="str">
        <f>'YTD Summary Profit and Loss'!B45</f>
        <v>Expense 4</v>
      </c>
      <c r="D46" s="15">
        <f>IF(ISBLANK(C46), "",SUMIF('June Transactions'!$K:$K,$C46,'June Transactions'!$J:$J))</f>
        <v>0</v>
      </c>
    </row>
    <row r="47" spans="3:4" ht="15" x14ac:dyDescent="0.2">
      <c r="C47" s="9" t="str">
        <f>'YTD Summary Profit and Loss'!B46</f>
        <v>Expense 5</v>
      </c>
      <c r="D47" s="15">
        <f>IF(ISBLANK(C47), "",SUMIF('June Transactions'!$K:$K,$C47,'June Transactions'!$J:$J))</f>
        <v>0</v>
      </c>
    </row>
    <row r="48" spans="3:4" ht="15" x14ac:dyDescent="0.2">
      <c r="C48" s="9" t="str">
        <f>'YTD Summary Profit and Loss'!B47</f>
        <v>Expense 6</v>
      </c>
      <c r="D48" s="15">
        <f>IF(ISBLANK(C48), "",SUMIF('June Transactions'!$K:$K,$C48,'June Transactions'!$J:$J))</f>
        <v>0</v>
      </c>
    </row>
    <row r="49" spans="3:9" ht="15" x14ac:dyDescent="0.2">
      <c r="C49" s="9" t="str">
        <f>'YTD Summary Profit and Loss'!B48</f>
        <v>Expense 7</v>
      </c>
      <c r="D49" s="15">
        <f>IF(ISBLANK(C49), "",SUMIF('June Transactions'!$K:$K,$C49,'June Transactions'!$J:$J))</f>
        <v>0</v>
      </c>
      <c r="E49" s="9"/>
      <c r="F49" s="9"/>
      <c r="G49" s="9"/>
      <c r="H49" s="9"/>
      <c r="I49" s="9"/>
    </row>
    <row r="50" spans="3:9" ht="15" x14ac:dyDescent="0.2">
      <c r="C50" s="9" t="str">
        <f>'YTD Summary Profit and Loss'!B49</f>
        <v>Expense 8</v>
      </c>
      <c r="D50" s="15">
        <f>IF(ISBLANK(C50), "",SUMIF('June Transactions'!$K:$K,$C50,'June Transactions'!$J:$J))</f>
        <v>0</v>
      </c>
      <c r="E50" s="9"/>
      <c r="F50" s="9"/>
      <c r="G50" s="9"/>
      <c r="H50" s="9"/>
      <c r="I50" s="9"/>
    </row>
    <row r="51" spans="3:9" ht="15" x14ac:dyDescent="0.2">
      <c r="C51" s="9" t="str">
        <f>'YTD Summary Profit and Loss'!B50</f>
        <v>Expense 9</v>
      </c>
      <c r="D51" s="15">
        <f>IF(ISBLANK(C51), "",SUMIF('June Transactions'!$K:$K,$C51,'June Transactions'!$J:$J))</f>
        <v>0</v>
      </c>
      <c r="E51" s="9"/>
      <c r="F51" s="9"/>
      <c r="G51" s="9"/>
      <c r="H51" s="9"/>
      <c r="I51" s="9"/>
    </row>
    <row r="52" spans="3:9" x14ac:dyDescent="0.25">
      <c r="C52" s="9" t="str">
        <f>'YTD Summary Profit and Loss'!B51</f>
        <v>Expense 10</v>
      </c>
      <c r="D52" s="15">
        <f>IF(ISBLANK(C52), "",SUMIF('June Transactions'!$K:$K,$C52,'June Transactions'!$J:$J))</f>
        <v>0</v>
      </c>
      <c r="E52" s="9"/>
      <c r="F52" s="9"/>
      <c r="G52" s="68" t="str">
        <f>D5&amp; " Owners Contributions"</f>
        <v>June Owners Contributions</v>
      </c>
      <c r="H52" s="69"/>
      <c r="I52" s="23">
        <f>SUMIF('June Transactions'!E4:E200,"owner contribution",'June Transactions'!D4:D200)</f>
        <v>0</v>
      </c>
    </row>
    <row r="53" spans="3:9" x14ac:dyDescent="0.25">
      <c r="C53" s="19" t="str">
        <f>'YTD Summary Profit and Loss'!B52</f>
        <v>Total Expenses</v>
      </c>
      <c r="D53" s="20">
        <f>SUM(D20:D52)</f>
        <v>0</v>
      </c>
      <c r="E53" s="9"/>
      <c r="F53" s="9"/>
      <c r="G53" s="68" t="str">
        <f>D5&amp;" Owners Distributions"</f>
        <v>June Owners Distributions</v>
      </c>
      <c r="H53" s="69"/>
      <c r="I53" s="23">
        <f>SUMIF('June Transactions'!K4:K200,"owner distribution",'June Transactions'!J4:J200)</f>
        <v>0</v>
      </c>
    </row>
    <row r="54" spans="3:9" x14ac:dyDescent="0.25">
      <c r="C54" s="5"/>
      <c r="D54" s="10"/>
      <c r="E54" s="9"/>
      <c r="F54" s="9"/>
      <c r="G54" s="9"/>
      <c r="H54" s="9"/>
      <c r="I54" s="9"/>
    </row>
    <row r="55" spans="3:9" x14ac:dyDescent="0.25">
      <c r="C55" s="24" t="s">
        <v>20</v>
      </c>
      <c r="D55" s="25">
        <f>D17-D53</f>
        <v>0</v>
      </c>
      <c r="E55" s="9"/>
      <c r="F55" s="9"/>
      <c r="G55" s="9"/>
      <c r="H55" s="9"/>
      <c r="I55" s="9"/>
    </row>
  </sheetData>
  <mergeCells count="2">
    <mergeCell ref="G52:H52"/>
    <mergeCell ref="G53:H53"/>
  </mergeCells>
  <conditionalFormatting sqref="K11:O11">
    <cfRule type="notContainsBlanks" dxfId="6" priority="1">
      <formula>LEN(TRIM(K11))&gt;0</formula>
    </cfRule>
  </conditionalFormatting>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Below="0" summaryRight="0"/>
  </sheetPr>
  <dimension ref="A2:AA3"/>
  <sheetViews>
    <sheetView showGridLines="0" workbookViewId="0">
      <pane ySplit="3" topLeftCell="A4" activePane="bottomLeft" state="frozen"/>
      <selection pane="bottomLeft" activeCell="B5" sqref="B5"/>
    </sheetView>
  </sheetViews>
  <sheetFormatPr defaultColWidth="12.5703125" defaultRowHeight="15.75" customHeight="1" x14ac:dyDescent="0.2"/>
  <cols>
    <col min="1" max="1" width="4.7109375" hidden="1" customWidth="1"/>
    <col min="2" max="2" width="9.5703125" customWidth="1"/>
    <col min="3" max="3" width="23.42578125" customWidth="1"/>
    <col min="4" max="4" width="12.28515625" customWidth="1"/>
    <col min="5" max="5" width="23.85546875" customWidth="1"/>
    <col min="6" max="6" width="25.42578125" customWidth="1"/>
    <col min="7" max="7" width="1.140625" customWidth="1"/>
    <col min="8" max="8" width="9.5703125" customWidth="1"/>
    <col min="9" max="9" width="22" customWidth="1"/>
    <col min="10" max="10" width="12.28515625" customWidth="1"/>
    <col min="11" max="11" width="23.85546875" customWidth="1"/>
    <col min="12" max="12" width="25.42578125" customWidth="1"/>
    <col min="13" max="27" width="12.5703125" hidden="1"/>
  </cols>
  <sheetData>
    <row r="2" spans="2:12" ht="21" customHeight="1" x14ac:dyDescent="0.25">
      <c r="B2" s="74" t="s">
        <v>23</v>
      </c>
      <c r="C2" s="75"/>
      <c r="D2" s="75"/>
      <c r="E2" s="75"/>
      <c r="F2" s="75"/>
      <c r="G2" s="6"/>
      <c r="H2" s="76" t="s">
        <v>24</v>
      </c>
      <c r="I2" s="69"/>
      <c r="J2" s="69"/>
      <c r="K2" s="69"/>
      <c r="L2" s="69"/>
    </row>
    <row r="3" spans="2:12" ht="30.75" customHeight="1" x14ac:dyDescent="0.2">
      <c r="B3" s="7" t="s">
        <v>25</v>
      </c>
      <c r="C3" s="8" t="s">
        <v>26</v>
      </c>
      <c r="D3" s="7" t="s">
        <v>27</v>
      </c>
      <c r="E3" s="8" t="s">
        <v>28</v>
      </c>
      <c r="F3" s="8" t="s">
        <v>36</v>
      </c>
      <c r="G3" s="6"/>
      <c r="H3" s="8" t="s">
        <v>25</v>
      </c>
      <c r="I3" s="8" t="s">
        <v>26</v>
      </c>
      <c r="J3" s="7" t="s">
        <v>27</v>
      </c>
      <c r="K3" s="8" t="s">
        <v>28</v>
      </c>
      <c r="L3" s="8" t="s">
        <v>36</v>
      </c>
    </row>
  </sheetData>
  <autoFilter ref="B3:L38" xr:uid="{00000000-0009-0000-0000-00000D000000}"/>
  <mergeCells count="2">
    <mergeCell ref="B2:F2"/>
    <mergeCell ref="H2:L2"/>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xr:uid="{00000000-0002-0000-0D00-000000000000}">
          <x14:formula1>
            <xm:f>Categories!$A$5:$A$15</xm:f>
          </x14:formula1>
          <xm:sqref>E4:E200</xm:sqref>
        </x14:dataValidation>
        <x14:dataValidation type="list" allowBlank="1" xr:uid="{00000000-0002-0000-0D00-000001000000}">
          <x14:formula1>
            <xm:f>Categories!$C$5:$C$38</xm:f>
          </x14:formula1>
          <xm:sqref>K4:K1105</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outlinePr summaryBelow="0" summaryRight="0"/>
  </sheetPr>
  <dimension ref="A2:T55"/>
  <sheetViews>
    <sheetView showGridLines="0" topLeftCell="B1" workbookViewId="0"/>
  </sheetViews>
  <sheetFormatPr defaultColWidth="12.5703125" defaultRowHeight="15.75" customHeight="1" x14ac:dyDescent="0.2"/>
  <cols>
    <col min="1" max="1" width="2.140625" hidden="1" customWidth="1"/>
    <col min="2" max="2" width="5.28515625" customWidth="1"/>
    <col min="3" max="3" width="23.7109375" customWidth="1"/>
    <col min="5" max="5" width="6.7109375" customWidth="1"/>
    <col min="7" max="7" width="23.5703125" customWidth="1"/>
    <col min="8" max="8" width="20.42578125" customWidth="1"/>
    <col min="11" max="12" width="6.5703125" customWidth="1"/>
    <col min="13" max="13" width="8.42578125" customWidth="1"/>
    <col min="14" max="15" width="6.5703125" customWidth="1"/>
    <col min="16" max="20" width="12.5703125" hidden="1"/>
  </cols>
  <sheetData>
    <row r="2" spans="3:8" x14ac:dyDescent="0.25">
      <c r="C2" s="5" t="str">
        <f>'YTD Summary Profit and Loss'!B1</f>
        <v>[Company Name]</v>
      </c>
      <c r="D2" s="10"/>
      <c r="E2" s="9"/>
      <c r="F2" s="9"/>
      <c r="G2" s="9" t="s">
        <v>30</v>
      </c>
      <c r="H2" s="9"/>
    </row>
    <row r="3" spans="3:8" x14ac:dyDescent="0.25">
      <c r="C3" s="5" t="str">
        <f>'YTD Summary Profit and Loss'!B2</f>
        <v>Profit and Loss Statement</v>
      </c>
      <c r="D3" s="10"/>
      <c r="E3" s="9"/>
      <c r="F3" s="9"/>
      <c r="G3" s="9" t="s">
        <v>31</v>
      </c>
      <c r="H3" s="9"/>
    </row>
    <row r="4" spans="3:8" x14ac:dyDescent="0.25">
      <c r="C4" s="5">
        <f>'YTD Summary Profit and Loss'!B3</f>
        <v>0</v>
      </c>
      <c r="D4" s="11" t="str">
        <f>'YTD Summary Profit and Loss'!C3</f>
        <v>[Year]</v>
      </c>
      <c r="E4" s="9"/>
      <c r="F4" s="9"/>
      <c r="G4" s="9"/>
      <c r="H4" s="9"/>
    </row>
    <row r="5" spans="3:8" x14ac:dyDescent="0.25">
      <c r="C5" s="5">
        <f>'YTD Summary Profit and Loss'!B4</f>
        <v>0</v>
      </c>
      <c r="D5" s="10" t="s">
        <v>38</v>
      </c>
      <c r="E5" s="9"/>
      <c r="F5" s="9"/>
      <c r="G5" s="12" t="s">
        <v>32</v>
      </c>
      <c r="H5" s="12" t="s">
        <v>33</v>
      </c>
    </row>
    <row r="6" spans="3:8" x14ac:dyDescent="0.25">
      <c r="C6" s="13" t="str">
        <f>'YTD Summary Profit and Loss'!B5</f>
        <v>Income</v>
      </c>
      <c r="D6" s="10"/>
      <c r="E6" s="9"/>
      <c r="F6" s="9"/>
      <c r="G6" s="14">
        <f>D17*'Profit First'!E14</f>
        <v>0</v>
      </c>
      <c r="H6" s="14">
        <f>D55</f>
        <v>0</v>
      </c>
    </row>
    <row r="7" spans="3:8" x14ac:dyDescent="0.25">
      <c r="C7" s="9" t="str">
        <f>'YTD Summary Profit and Loss'!B6</f>
        <v xml:space="preserve">Income Type 1 </v>
      </c>
      <c r="D7" s="15">
        <f>IF(ISBLANK(C7), "",SUMIF('July Transactions'!$E:$E,$C7,'July Transactions'!$D:$D))</f>
        <v>0</v>
      </c>
      <c r="E7" s="9"/>
      <c r="F7" s="9"/>
      <c r="G7" s="16" t="s">
        <v>34</v>
      </c>
      <c r="H7" s="17" t="s">
        <v>35</v>
      </c>
    </row>
    <row r="8" spans="3:8" ht="15" x14ac:dyDescent="0.2">
      <c r="C8" s="9" t="str">
        <f>'YTD Summary Profit and Loss'!B7</f>
        <v>Affiliate Income</v>
      </c>
      <c r="D8" s="15">
        <f>IF(ISBLANK(C8), "",SUMIF('July Transactions'!$E:$E,$C8,'July Transactions'!$D:$D))</f>
        <v>0</v>
      </c>
      <c r="E8" s="9"/>
      <c r="F8" s="9"/>
      <c r="G8" s="14" t="str">
        <f>IF(H6&gt;0,(D17*'Profit First'!E15)," ")</f>
        <v xml:space="preserve"> </v>
      </c>
      <c r="H8" s="18" t="str">
        <f>IFERROR(H6/D17,"")</f>
        <v/>
      </c>
    </row>
    <row r="9" spans="3:8" ht="15" x14ac:dyDescent="0.2">
      <c r="C9" s="9" t="str">
        <f>'YTD Summary Profit and Loss'!B8</f>
        <v>Product/Service 3</v>
      </c>
      <c r="D9" s="15">
        <f>IF(ISBLANK(C9), "",SUMIF('July Transactions'!$E:$E,$C9,'July Transactions'!$D:$D))</f>
        <v>0</v>
      </c>
      <c r="E9" s="9"/>
      <c r="F9" s="9"/>
      <c r="G9" s="9"/>
      <c r="H9" s="9"/>
    </row>
    <row r="10" spans="3:8" ht="15" x14ac:dyDescent="0.2">
      <c r="C10" s="9" t="str">
        <f>'YTD Summary Profit and Loss'!B9</f>
        <v>Product/Service 4</v>
      </c>
      <c r="D10" s="15">
        <f>IF(ISBLANK(C10), "",SUMIF('July Transactions'!$E:$E,$C10,'July Transactions'!$D:$D))</f>
        <v>0</v>
      </c>
      <c r="E10" s="9"/>
      <c r="F10" s="9"/>
      <c r="G10" s="9"/>
      <c r="H10" s="9"/>
    </row>
    <row r="11" spans="3:8" ht="15" x14ac:dyDescent="0.2">
      <c r="C11" s="9" t="str">
        <f>'YTD Summary Profit and Loss'!B10</f>
        <v>Product/Service 5</v>
      </c>
      <c r="D11" s="15">
        <f>IF(ISBLANK(C11), "",SUMIF('July Transactions'!$E:$E,$C11,'July Transactions'!$D:$D))</f>
        <v>0</v>
      </c>
      <c r="E11" s="9"/>
      <c r="F11" s="9"/>
      <c r="G11" s="9"/>
      <c r="H11" s="9"/>
    </row>
    <row r="12" spans="3:8" ht="15" x14ac:dyDescent="0.2">
      <c r="C12" s="9" t="str">
        <f>'YTD Summary Profit and Loss'!B11</f>
        <v>Product/Service 6</v>
      </c>
      <c r="D12" s="15">
        <f>IF(ISBLANK(C12), "",SUMIF('July Transactions'!$E:$E,$C12,'July Transactions'!$D:$D))</f>
        <v>0</v>
      </c>
      <c r="E12" s="9"/>
      <c r="F12" s="9"/>
      <c r="G12" s="9"/>
      <c r="H12" s="9"/>
    </row>
    <row r="13" spans="3:8" ht="15" x14ac:dyDescent="0.2">
      <c r="C13" s="9" t="str">
        <f>'YTD Summary Profit and Loss'!B12</f>
        <v>Product/Service 7</v>
      </c>
      <c r="D13" s="15">
        <f>IF(ISBLANK(C13), "",SUMIF('July Transactions'!$E:$E,$C13,'July Transactions'!$D:$D))</f>
        <v>0</v>
      </c>
      <c r="E13" s="9"/>
      <c r="F13" s="9"/>
      <c r="G13" s="9"/>
      <c r="H13" s="9"/>
    </row>
    <row r="14" spans="3:8" ht="15" x14ac:dyDescent="0.2">
      <c r="C14" s="9" t="str">
        <f>'YTD Summary Profit and Loss'!B13</f>
        <v>Product/Service 8</v>
      </c>
      <c r="D14" s="15">
        <f>IF(ISBLANK(C14), "",SUMIF('July Transactions'!$E:$E,$C14,'July Transactions'!$D:$D))</f>
        <v>0</v>
      </c>
      <c r="E14" s="9"/>
      <c r="F14" s="9"/>
      <c r="G14" s="9"/>
      <c r="H14" s="9"/>
    </row>
    <row r="15" spans="3:8" ht="15" x14ac:dyDescent="0.2">
      <c r="C15" s="9" t="str">
        <f>'YTD Summary Profit and Loss'!B14</f>
        <v>Product/Service 9</v>
      </c>
      <c r="D15" s="15">
        <f>IF(ISBLANK(C15), "",SUMIF('July Transactions'!$E:$E,$C15,'July Transactions'!$D:$D))</f>
        <v>0</v>
      </c>
      <c r="E15" s="9"/>
      <c r="F15" s="9"/>
      <c r="G15" s="9"/>
      <c r="H15" s="9"/>
    </row>
    <row r="16" spans="3:8" ht="15" x14ac:dyDescent="0.2">
      <c r="C16" s="9" t="str">
        <f>'YTD Summary Profit and Loss'!B15</f>
        <v>Product/Service 10</v>
      </c>
      <c r="D16" s="15">
        <f>IF(ISBLANK(C16), "",SUMIF('July Transactions'!$E:$E,$C16,'July Transactions'!$D:$D))</f>
        <v>0</v>
      </c>
      <c r="E16" s="9"/>
      <c r="F16" s="9"/>
      <c r="G16" s="9"/>
      <c r="H16" s="9"/>
    </row>
    <row r="17" spans="3:4" x14ac:dyDescent="0.25">
      <c r="C17" s="19" t="str">
        <f>'YTD Summary Profit and Loss'!B16</f>
        <v>Total Income</v>
      </c>
      <c r="D17" s="20">
        <f>SUM(D7:D16)</f>
        <v>0</v>
      </c>
    </row>
    <row r="18" spans="3:4" x14ac:dyDescent="0.25">
      <c r="C18" s="5">
        <f>'YTD Summary Profit and Loss'!B17</f>
        <v>0</v>
      </c>
      <c r="D18" s="10"/>
    </row>
    <row r="19" spans="3:4" x14ac:dyDescent="0.25">
      <c r="C19" s="13" t="str">
        <f>'YTD Summary Profit and Loss'!B18</f>
        <v>Expenses</v>
      </c>
      <c r="D19" s="10"/>
    </row>
    <row r="20" spans="3:4" ht="15" x14ac:dyDescent="0.2">
      <c r="C20" s="9" t="str">
        <f>'YTD Summary Profit and Loss'!B19</f>
        <v>Advertising</v>
      </c>
      <c r="D20" s="15">
        <f>IF(ISBLANK(C20), "",SUMIF('July Transactions'!$K:$K,$C20,'July Transactions'!$J:$J))</f>
        <v>0</v>
      </c>
    </row>
    <row r="21" spans="3:4" ht="15" x14ac:dyDescent="0.2">
      <c r="C21" s="9" t="str">
        <f>'YTD Summary Profit and Loss'!B20</f>
        <v>Contract Labor</v>
      </c>
      <c r="D21" s="15">
        <f>IF(ISBLANK(C21), "",SUMIF('July Transactions'!$K:$K,$C21,'July Transactions'!$J:$J))</f>
        <v>0</v>
      </c>
    </row>
    <row r="22" spans="3:4" ht="15" x14ac:dyDescent="0.2">
      <c r="C22" s="9" t="str">
        <f>'YTD Summary Profit and Loss'!B21</f>
        <v>Credit Card Processing Fees</v>
      </c>
      <c r="D22" s="15">
        <f>IF(ISBLANK(C22), "",SUMIF('July Transactions'!$K:$K,$C22,'July Transactions'!$J:$J))</f>
        <v>0</v>
      </c>
    </row>
    <row r="23" spans="3:4" ht="15" x14ac:dyDescent="0.2">
      <c r="C23" s="9" t="str">
        <f>'YTD Summary Profit and Loss'!B22</f>
        <v>Bank Fees</v>
      </c>
      <c r="D23" s="15">
        <f>IF(ISBLANK(C23), "",SUMIF('July Transactions'!$K:$K,$C23,'July Transactions'!$J:$J))</f>
        <v>0</v>
      </c>
    </row>
    <row r="24" spans="3:4" ht="15" x14ac:dyDescent="0.2">
      <c r="C24" s="9" t="str">
        <f>'YTD Summary Profit and Loss'!B23</f>
        <v>Business Insurance</v>
      </c>
      <c r="D24" s="15">
        <f>IF(ISBLANK(C24), "",SUMIF('July Transactions'!$K:$K,$C24,'July Transactions'!$J:$J))</f>
        <v>0</v>
      </c>
    </row>
    <row r="25" spans="3:4" ht="15" x14ac:dyDescent="0.2">
      <c r="C25" s="9" t="str">
        <f>'YTD Summary Profit and Loss'!B24</f>
        <v>Interest Paid</v>
      </c>
      <c r="D25" s="15">
        <f>IF(ISBLANK(C25), "",SUMIF('July Transactions'!$K:$K,$C25,'July Transactions'!$J:$J))</f>
        <v>0</v>
      </c>
    </row>
    <row r="26" spans="3:4" ht="15" x14ac:dyDescent="0.2">
      <c r="C26" s="9" t="str">
        <f>'YTD Summary Profit and Loss'!B25</f>
        <v>Legal Fees</v>
      </c>
      <c r="D26" s="15">
        <f>IF(ISBLANK(C26), "",SUMIF('July Transactions'!$K:$K,$C26,'July Transactions'!$J:$J))</f>
        <v>0</v>
      </c>
    </row>
    <row r="27" spans="3:4" ht="15" x14ac:dyDescent="0.2">
      <c r="C27" s="9" t="str">
        <f>'YTD Summary Profit and Loss'!B26</f>
        <v>Accounting Fees</v>
      </c>
      <c r="D27" s="15">
        <f>IF(ISBLANK(C27), "",SUMIF('July Transactions'!$K:$K,$C27,'July Transactions'!$J:$J))</f>
        <v>0</v>
      </c>
    </row>
    <row r="28" spans="3:4" ht="15" x14ac:dyDescent="0.2">
      <c r="C28" s="9" t="str">
        <f>'YTD Summary Profit and Loss'!B27</f>
        <v>Other Professional Fees</v>
      </c>
      <c r="D28" s="15">
        <f>IF(ISBLANK(C28), "",SUMIF('July Transactions'!$K:$K,$C28,'July Transactions'!$J:$J))</f>
        <v>0</v>
      </c>
    </row>
    <row r="29" spans="3:4" ht="15" x14ac:dyDescent="0.2">
      <c r="C29" s="9" t="str">
        <f>'YTD Summary Profit and Loss'!B28</f>
        <v>Office Expenses</v>
      </c>
      <c r="D29" s="15">
        <f>IF(ISBLANK(C29), "",SUMIF('July Transactions'!$K:$K,$C29,'July Transactions'!$J:$J))</f>
        <v>0</v>
      </c>
    </row>
    <row r="30" spans="3:4" ht="15" x14ac:dyDescent="0.2">
      <c r="C30" s="9" t="str">
        <f>'YTD Summary Profit and Loss'!B29</f>
        <v>Rent Expense</v>
      </c>
      <c r="D30" s="15">
        <f>IF(ISBLANK(C30), "",SUMIF('July Transactions'!$K:$K,$C30,'July Transactions'!$J:$J))</f>
        <v>0</v>
      </c>
    </row>
    <row r="31" spans="3:4" ht="15" x14ac:dyDescent="0.2">
      <c r="C31" s="9" t="str">
        <f>'YTD Summary Profit and Loss'!B30</f>
        <v>Repairs and Maintenance</v>
      </c>
      <c r="D31" s="15">
        <f>IF(ISBLANK(C31), "",SUMIF('July Transactions'!$K:$K,$C31,'July Transactions'!$J:$J))</f>
        <v>0</v>
      </c>
    </row>
    <row r="32" spans="3:4" ht="15" x14ac:dyDescent="0.2">
      <c r="C32" s="9" t="str">
        <f>'YTD Summary Profit and Loss'!B31</f>
        <v>Taxes and Licences</v>
      </c>
      <c r="D32" s="15">
        <f>IF(ISBLANK(C32), "",SUMIF('July Transactions'!$K:$K,$C32,'July Transactions'!$J:$J))</f>
        <v>0</v>
      </c>
    </row>
    <row r="33" spans="3:4" ht="15" x14ac:dyDescent="0.2">
      <c r="C33" s="9" t="str">
        <f>'YTD Summary Profit and Loss'!B32</f>
        <v>Travel Expenses</v>
      </c>
      <c r="D33" s="15">
        <f>IF(ISBLANK(C33), "",SUMIF('July Transactions'!$K:$K,$C33,'July Transactions'!$J:$J))</f>
        <v>0</v>
      </c>
    </row>
    <row r="34" spans="3:4" ht="15" x14ac:dyDescent="0.2">
      <c r="C34" s="9" t="str">
        <f>'YTD Summary Profit and Loss'!B33</f>
        <v>Meal Expenses</v>
      </c>
      <c r="D34" s="15">
        <f>IF(ISBLANK(C34), "",SUMIF('July Transactions'!$K:$K,$C34,'July Transactions'!$J:$J))</f>
        <v>0</v>
      </c>
    </row>
    <row r="35" spans="3:4" ht="15" x14ac:dyDescent="0.2">
      <c r="C35" s="9" t="str">
        <f>'YTD Summary Profit and Loss'!B34</f>
        <v>Utilities</v>
      </c>
      <c r="D35" s="15">
        <f>IF(ISBLANK(C35), "",SUMIF('July Transactions'!$K:$K,$C35,'July Transactions'!$J:$J))</f>
        <v>0</v>
      </c>
    </row>
    <row r="36" spans="3:4" ht="15" x14ac:dyDescent="0.2">
      <c r="C36" s="9" t="str">
        <f>'YTD Summary Profit and Loss'!B35</f>
        <v>Payroll</v>
      </c>
      <c r="D36" s="15">
        <f>IF(ISBLANK(C36), "",SUMIF('July Transactions'!$K:$K,$C36,'July Transactions'!$J:$J))</f>
        <v>0</v>
      </c>
    </row>
    <row r="37" spans="3:4" ht="15" x14ac:dyDescent="0.2">
      <c r="C37" s="9" t="str">
        <f>'YTD Summary Profit and Loss'!B36</f>
        <v xml:space="preserve">Payoll Taxes </v>
      </c>
      <c r="D37" s="15">
        <f>IF(ISBLANK(C37), "",SUMIF('July Transactions'!$K:$K,$C37,'July Transactions'!$J:$J))</f>
        <v>0</v>
      </c>
    </row>
    <row r="38" spans="3:4" ht="15" x14ac:dyDescent="0.2">
      <c r="C38" s="9" t="str">
        <f>'YTD Summary Profit and Loss'!B37</f>
        <v>Shipping Expenses</v>
      </c>
      <c r="D38" s="15">
        <f>IF(ISBLANK(C38), "",SUMIF('July Transactions'!$K:$K,$C38,'July Transactions'!$J:$J))</f>
        <v>0</v>
      </c>
    </row>
    <row r="39" spans="3:4" ht="15" x14ac:dyDescent="0.2">
      <c r="C39" s="9" t="str">
        <f>'YTD Summary Profit and Loss'!B38</f>
        <v>Dues and Subscriptions</v>
      </c>
      <c r="D39" s="15">
        <f>IF(ISBLANK(C39), "",SUMIF('July Transactions'!$K:$K,$C39,'July Transactions'!$J:$J))</f>
        <v>0</v>
      </c>
    </row>
    <row r="40" spans="3:4" ht="15" x14ac:dyDescent="0.2">
      <c r="C40" s="9" t="str">
        <f>'YTD Summary Profit and Loss'!B39</f>
        <v>Phone Expenses</v>
      </c>
      <c r="D40" s="15">
        <f>IF(ISBLANK(C40), "",SUMIF('July Transactions'!$K:$K,$C40,'July Transactions'!$J:$J))</f>
        <v>0</v>
      </c>
    </row>
    <row r="41" spans="3:4" ht="15" x14ac:dyDescent="0.2">
      <c r="C41" s="9" t="str">
        <f>'YTD Summary Profit and Loss'!B40</f>
        <v>Continuing Education</v>
      </c>
      <c r="D41" s="15">
        <f>IF(ISBLANK(C41), "",SUMIF('July Transactions'!$K:$K,$C41,'July Transactions'!$J:$J))</f>
        <v>0</v>
      </c>
    </row>
    <row r="42" spans="3:4" ht="15" x14ac:dyDescent="0.2">
      <c r="C42" s="9" t="str">
        <f>'YTD Summary Profit and Loss'!B41</f>
        <v>Website Expenses</v>
      </c>
      <c r="D42" s="15">
        <f>IF(ISBLANK(C42), "",SUMIF('July Transactions'!$K:$K,$C42,'July Transactions'!$J:$J))</f>
        <v>0</v>
      </c>
    </row>
    <row r="43" spans="3:4" ht="15" x14ac:dyDescent="0.2">
      <c r="C43" s="9" t="str">
        <f>'YTD Summary Profit and Loss'!B42</f>
        <v>Health Insurance</v>
      </c>
      <c r="D43" s="15">
        <f>IF(ISBLANK(C43), "",SUMIF('July Transactions'!$K:$K,$C43,'July Transactions'!$J:$J))</f>
        <v>0</v>
      </c>
    </row>
    <row r="44" spans="3:4" ht="15" x14ac:dyDescent="0.2">
      <c r="C44" s="9" t="str">
        <f>'YTD Summary Profit and Loss'!B43</f>
        <v>Software Expenses</v>
      </c>
      <c r="D44" s="15">
        <f>IF(ISBLANK(C44), "",SUMIF('July Transactions'!$K:$K,$C44,'July Transactions'!$J:$J))</f>
        <v>0</v>
      </c>
    </row>
    <row r="45" spans="3:4" ht="15" x14ac:dyDescent="0.2">
      <c r="C45" s="9" t="str">
        <f>'YTD Summary Profit and Loss'!B44</f>
        <v>Expense 3</v>
      </c>
      <c r="D45" s="15">
        <f>IF(ISBLANK(C45), "",SUMIF('July Transactions'!$K:$K,$C45,'July Transactions'!$J:$J))</f>
        <v>0</v>
      </c>
    </row>
    <row r="46" spans="3:4" ht="15" x14ac:dyDescent="0.2">
      <c r="C46" s="9" t="str">
        <f>'YTD Summary Profit and Loss'!B45</f>
        <v>Expense 4</v>
      </c>
      <c r="D46" s="15">
        <f>IF(ISBLANK(C46), "",SUMIF('July Transactions'!$K:$K,$C46,'July Transactions'!$J:$J))</f>
        <v>0</v>
      </c>
    </row>
    <row r="47" spans="3:4" ht="15" x14ac:dyDescent="0.2">
      <c r="C47" s="9" t="str">
        <f>'YTD Summary Profit and Loss'!B46</f>
        <v>Expense 5</v>
      </c>
      <c r="D47" s="15">
        <f>IF(ISBLANK(C47), "",SUMIF('July Transactions'!$K:$K,$C47,'July Transactions'!$J:$J))</f>
        <v>0</v>
      </c>
    </row>
    <row r="48" spans="3:4" ht="15" x14ac:dyDescent="0.2">
      <c r="C48" s="9" t="str">
        <f>'YTD Summary Profit and Loss'!B47</f>
        <v>Expense 6</v>
      </c>
      <c r="D48" s="15">
        <f>IF(ISBLANK(C48), "",SUMIF('July Transactions'!$K:$K,$C48,'July Transactions'!$J:$J))</f>
        <v>0</v>
      </c>
    </row>
    <row r="49" spans="3:9" ht="15" x14ac:dyDescent="0.2">
      <c r="C49" s="9" t="str">
        <f>'YTD Summary Profit and Loss'!B48</f>
        <v>Expense 7</v>
      </c>
      <c r="D49" s="15">
        <f>IF(ISBLANK(C49), "",SUMIF('July Transactions'!$K:$K,$C49,'July Transactions'!$J:$J))</f>
        <v>0</v>
      </c>
      <c r="E49" s="9"/>
      <c r="F49" s="9"/>
      <c r="G49" s="9"/>
      <c r="H49" s="9"/>
      <c r="I49" s="9"/>
    </row>
    <row r="50" spans="3:9" ht="15" x14ac:dyDescent="0.2">
      <c r="C50" s="9" t="str">
        <f>'YTD Summary Profit and Loss'!B49</f>
        <v>Expense 8</v>
      </c>
      <c r="D50" s="15">
        <f>IF(ISBLANK(C50), "",SUMIF('July Transactions'!$K:$K,$C50,'July Transactions'!$J:$J))</f>
        <v>0</v>
      </c>
      <c r="E50" s="9"/>
      <c r="F50" s="9"/>
      <c r="G50" s="9"/>
      <c r="H50" s="9"/>
      <c r="I50" s="9"/>
    </row>
    <row r="51" spans="3:9" ht="15" x14ac:dyDescent="0.2">
      <c r="C51" s="9" t="str">
        <f>'YTD Summary Profit and Loss'!B50</f>
        <v>Expense 9</v>
      </c>
      <c r="D51" s="15">
        <f>IF(ISBLANK(C51), "",SUMIF('July Transactions'!$K:$K,$C51,'July Transactions'!$J:$J))</f>
        <v>0</v>
      </c>
      <c r="E51" s="9"/>
      <c r="F51" s="9"/>
      <c r="G51" s="9"/>
      <c r="H51" s="9"/>
      <c r="I51" s="9"/>
    </row>
    <row r="52" spans="3:9" x14ac:dyDescent="0.25">
      <c r="C52" s="9" t="str">
        <f>'YTD Summary Profit and Loss'!B51</f>
        <v>Expense 10</v>
      </c>
      <c r="D52" s="15">
        <f>IF(ISBLANK(C52), "",SUMIF('July Transactions'!$K:$K,$C52,'July Transactions'!$J:$J))</f>
        <v>0</v>
      </c>
      <c r="E52" s="9"/>
      <c r="F52" s="9"/>
      <c r="G52" s="68" t="str">
        <f>D5&amp; " Owners Contributions"</f>
        <v>July Owners Contributions</v>
      </c>
      <c r="H52" s="69"/>
      <c r="I52" s="23">
        <f>SUMIF('July Transactions'!E4:E200,"owner contribution",'July Transactions'!D4:D200)</f>
        <v>0</v>
      </c>
    </row>
    <row r="53" spans="3:9" x14ac:dyDescent="0.25">
      <c r="C53" s="19" t="str">
        <f>'YTD Summary Profit and Loss'!B52</f>
        <v>Total Expenses</v>
      </c>
      <c r="D53" s="20">
        <f>SUM(D20:D52)</f>
        <v>0</v>
      </c>
      <c r="E53" s="9"/>
      <c r="F53" s="9"/>
      <c r="G53" s="68" t="str">
        <f>D5&amp;" Owners Distributions"</f>
        <v>July Owners Distributions</v>
      </c>
      <c r="H53" s="69"/>
      <c r="I53" s="23">
        <f>SUMIF('July Transactions'!K4:K200,"owner distribution",'July Transactions'!J4:J200)</f>
        <v>0</v>
      </c>
    </row>
    <row r="54" spans="3:9" x14ac:dyDescent="0.25">
      <c r="C54" s="5"/>
      <c r="D54" s="10"/>
      <c r="E54" s="9"/>
      <c r="F54" s="9"/>
      <c r="G54" s="9"/>
      <c r="H54" s="9"/>
      <c r="I54" s="9"/>
    </row>
    <row r="55" spans="3:9" x14ac:dyDescent="0.25">
      <c r="C55" s="24" t="s">
        <v>20</v>
      </c>
      <c r="D55" s="25">
        <f>D17-D53</f>
        <v>0</v>
      </c>
      <c r="E55" s="9"/>
      <c r="F55" s="9"/>
      <c r="G55" s="9"/>
      <c r="H55" s="9"/>
      <c r="I55" s="9"/>
    </row>
  </sheetData>
  <mergeCells count="2">
    <mergeCell ref="G52:H52"/>
    <mergeCell ref="G53:H53"/>
  </mergeCells>
  <conditionalFormatting sqref="K11:O11">
    <cfRule type="notContainsBlanks" dxfId="5" priority="1">
      <formula>LEN(TRIM(K11))&gt;0</formula>
    </cfRule>
  </conditionalFormatting>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outlinePr summaryBelow="0" summaryRight="0"/>
  </sheetPr>
  <dimension ref="A2:AA3"/>
  <sheetViews>
    <sheetView showGridLines="0" workbookViewId="0">
      <pane ySplit="3" topLeftCell="A4" activePane="bottomLeft" state="frozen"/>
      <selection pane="bottomLeft" activeCell="B5" sqref="B5"/>
    </sheetView>
  </sheetViews>
  <sheetFormatPr defaultColWidth="12.5703125" defaultRowHeight="15.75" customHeight="1" x14ac:dyDescent="0.2"/>
  <cols>
    <col min="1" max="1" width="4.7109375" hidden="1" customWidth="1"/>
    <col min="2" max="2" width="9.5703125" customWidth="1"/>
    <col min="3" max="3" width="24.7109375" customWidth="1"/>
    <col min="4" max="4" width="12.28515625" customWidth="1"/>
    <col min="5" max="5" width="23.85546875" customWidth="1"/>
    <col min="6" max="6" width="25.42578125" customWidth="1"/>
    <col min="7" max="7" width="1.140625" customWidth="1"/>
    <col min="8" max="8" width="9.5703125" customWidth="1"/>
    <col min="9" max="9" width="26.140625" customWidth="1"/>
    <col min="10" max="10" width="12.28515625" customWidth="1"/>
    <col min="11" max="11" width="23.85546875" customWidth="1"/>
    <col min="12" max="12" width="25.42578125" customWidth="1"/>
    <col min="13" max="27" width="12.5703125" hidden="1"/>
  </cols>
  <sheetData>
    <row r="2" spans="2:12" ht="21" customHeight="1" x14ac:dyDescent="0.25">
      <c r="B2" s="74" t="s">
        <v>23</v>
      </c>
      <c r="C2" s="75"/>
      <c r="D2" s="75"/>
      <c r="E2" s="75"/>
      <c r="F2" s="75"/>
      <c r="G2" s="6"/>
      <c r="H2" s="76" t="s">
        <v>24</v>
      </c>
      <c r="I2" s="69"/>
      <c r="J2" s="69"/>
      <c r="K2" s="69"/>
      <c r="L2" s="69"/>
    </row>
    <row r="3" spans="2:12" ht="30.75" customHeight="1" x14ac:dyDescent="0.2">
      <c r="B3" s="7" t="s">
        <v>25</v>
      </c>
      <c r="C3" s="8" t="s">
        <v>26</v>
      </c>
      <c r="D3" s="7" t="s">
        <v>27</v>
      </c>
      <c r="E3" s="8" t="s">
        <v>28</v>
      </c>
      <c r="F3" s="8" t="s">
        <v>36</v>
      </c>
      <c r="G3" s="6"/>
      <c r="H3" s="8" t="s">
        <v>25</v>
      </c>
      <c r="I3" s="8" t="s">
        <v>26</v>
      </c>
      <c r="J3" s="7" t="s">
        <v>27</v>
      </c>
      <c r="K3" s="8" t="s">
        <v>28</v>
      </c>
      <c r="L3" s="8" t="s">
        <v>36</v>
      </c>
    </row>
  </sheetData>
  <autoFilter ref="B3:L38" xr:uid="{00000000-0009-0000-0000-00000F000000}"/>
  <mergeCells count="2">
    <mergeCell ref="B2:F2"/>
    <mergeCell ref="H2:L2"/>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xr:uid="{00000000-0002-0000-0F00-000000000000}">
          <x14:formula1>
            <xm:f>Categories!$A$5:$A$15</xm:f>
          </x14:formula1>
          <xm:sqref>E4:E200</xm:sqref>
        </x14:dataValidation>
        <x14:dataValidation type="list" allowBlank="1" xr:uid="{00000000-0002-0000-0F00-000001000000}">
          <x14:formula1>
            <xm:f>Categories!$C$5:$C$38</xm:f>
          </x14:formula1>
          <xm:sqref>K4:K1105</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outlinePr summaryBelow="0" summaryRight="0"/>
  </sheetPr>
  <dimension ref="A2:T55"/>
  <sheetViews>
    <sheetView showGridLines="0" topLeftCell="B1" workbookViewId="0"/>
  </sheetViews>
  <sheetFormatPr defaultColWidth="12.5703125" defaultRowHeight="15.75" customHeight="1" x14ac:dyDescent="0.2"/>
  <cols>
    <col min="1" max="1" width="2.140625" hidden="1" customWidth="1"/>
    <col min="2" max="2" width="5.28515625" customWidth="1"/>
    <col min="3" max="3" width="23.7109375" customWidth="1"/>
    <col min="5" max="5" width="6.7109375" customWidth="1"/>
    <col min="7" max="7" width="23.5703125" customWidth="1"/>
    <col min="8" max="8" width="20.42578125" customWidth="1"/>
    <col min="11" max="12" width="6.5703125" customWidth="1"/>
    <col min="13" max="13" width="8.42578125" customWidth="1"/>
    <col min="14" max="15" width="6.5703125" customWidth="1"/>
    <col min="16" max="20" width="12.5703125" hidden="1"/>
  </cols>
  <sheetData>
    <row r="2" spans="3:8" x14ac:dyDescent="0.25">
      <c r="C2" s="5" t="str">
        <f>'YTD Summary Profit and Loss'!B1</f>
        <v>[Company Name]</v>
      </c>
      <c r="D2" s="10"/>
      <c r="E2" s="9"/>
      <c r="F2" s="9"/>
      <c r="G2" s="9" t="s">
        <v>30</v>
      </c>
      <c r="H2" s="9"/>
    </row>
    <row r="3" spans="3:8" x14ac:dyDescent="0.25">
      <c r="C3" s="5" t="str">
        <f>'YTD Summary Profit and Loss'!B2</f>
        <v>Profit and Loss Statement</v>
      </c>
      <c r="D3" s="10"/>
      <c r="E3" s="9"/>
      <c r="F3" s="9"/>
      <c r="G3" s="9" t="s">
        <v>31</v>
      </c>
      <c r="H3" s="9"/>
    </row>
    <row r="4" spans="3:8" x14ac:dyDescent="0.25">
      <c r="C4" s="5">
        <f>'YTD Summary Profit and Loss'!B3</f>
        <v>0</v>
      </c>
      <c r="D4" s="11" t="str">
        <f>'YTD Summary Profit and Loss'!C3</f>
        <v>[Year]</v>
      </c>
      <c r="E4" s="9"/>
      <c r="F4" s="9"/>
      <c r="G4" s="9"/>
      <c r="H4" s="9"/>
    </row>
    <row r="5" spans="3:8" x14ac:dyDescent="0.25">
      <c r="C5" s="5">
        <f>'YTD Summary Profit and Loss'!B4</f>
        <v>0</v>
      </c>
      <c r="D5" s="10" t="s">
        <v>10</v>
      </c>
      <c r="E5" s="9"/>
      <c r="F5" s="9"/>
      <c r="G5" s="12" t="s">
        <v>32</v>
      </c>
      <c r="H5" s="12" t="s">
        <v>33</v>
      </c>
    </row>
    <row r="6" spans="3:8" x14ac:dyDescent="0.25">
      <c r="C6" s="13" t="str">
        <f>'YTD Summary Profit and Loss'!B5</f>
        <v>Income</v>
      </c>
      <c r="D6" s="10"/>
      <c r="E6" s="9"/>
      <c r="F6" s="9"/>
      <c r="G6" s="14">
        <f>D17*'Profit First'!E14</f>
        <v>0</v>
      </c>
      <c r="H6" s="14">
        <f>D55</f>
        <v>0</v>
      </c>
    </row>
    <row r="7" spans="3:8" x14ac:dyDescent="0.25">
      <c r="C7" s="9" t="str">
        <f>'YTD Summary Profit and Loss'!B6</f>
        <v xml:space="preserve">Income Type 1 </v>
      </c>
      <c r="D7" s="15">
        <f>IF(ISBLANK(C7), "",SUMIF('August Transactions'!$E:$E,$C7,'August Transactions'!$D:$D))</f>
        <v>0</v>
      </c>
      <c r="E7" s="9"/>
      <c r="F7" s="9"/>
      <c r="G7" s="16" t="s">
        <v>34</v>
      </c>
      <c r="H7" s="17" t="s">
        <v>35</v>
      </c>
    </row>
    <row r="8" spans="3:8" ht="15" x14ac:dyDescent="0.2">
      <c r="C8" s="9" t="str">
        <f>'YTD Summary Profit and Loss'!B7</f>
        <v>Affiliate Income</v>
      </c>
      <c r="D8" s="15">
        <f>IF(ISBLANK(C8), "",SUMIF('August Transactions'!$E:$E,$C8,'August Transactions'!$D:$D))</f>
        <v>0</v>
      </c>
      <c r="E8" s="9"/>
      <c r="F8" s="9"/>
      <c r="G8" s="14" t="str">
        <f>IF(H6&gt;0,(D17*'Profit First'!E15)," ")</f>
        <v xml:space="preserve"> </v>
      </c>
      <c r="H8" s="18" t="str">
        <f>IFERROR(H6/D17,"")</f>
        <v/>
      </c>
    </row>
    <row r="9" spans="3:8" ht="15" x14ac:dyDescent="0.2">
      <c r="C9" s="9" t="str">
        <f>'YTD Summary Profit and Loss'!B8</f>
        <v>Product/Service 3</v>
      </c>
      <c r="D9" s="15">
        <f>IF(ISBLANK(C9), "",SUMIF('August Transactions'!$E:$E,$C9,'August Transactions'!$D:$D))</f>
        <v>0</v>
      </c>
      <c r="E9" s="9"/>
      <c r="F9" s="9"/>
      <c r="G9" s="9"/>
      <c r="H9" s="9"/>
    </row>
    <row r="10" spans="3:8" ht="15" x14ac:dyDescent="0.2">
      <c r="C10" s="9" t="str">
        <f>'YTD Summary Profit and Loss'!B9</f>
        <v>Product/Service 4</v>
      </c>
      <c r="D10" s="15">
        <f>IF(ISBLANK(C10), "",SUMIF('August Transactions'!$E:$E,$C10,'August Transactions'!$D:$D))</f>
        <v>0</v>
      </c>
      <c r="E10" s="9"/>
      <c r="F10" s="9"/>
      <c r="G10" s="9"/>
      <c r="H10" s="9"/>
    </row>
    <row r="11" spans="3:8" ht="15" x14ac:dyDescent="0.2">
      <c r="C11" s="9" t="str">
        <f>'YTD Summary Profit and Loss'!B10</f>
        <v>Product/Service 5</v>
      </c>
      <c r="D11" s="15">
        <f>IF(ISBLANK(C11), "",SUMIF('August Transactions'!$E:$E,$C11,'August Transactions'!$D:$D))</f>
        <v>0</v>
      </c>
      <c r="E11" s="9"/>
      <c r="F11" s="9"/>
      <c r="G11" s="9"/>
      <c r="H11" s="9"/>
    </row>
    <row r="12" spans="3:8" ht="15" x14ac:dyDescent="0.2">
      <c r="C12" s="9" t="str">
        <f>'YTD Summary Profit and Loss'!B11</f>
        <v>Product/Service 6</v>
      </c>
      <c r="D12" s="15">
        <f>IF(ISBLANK(C12), "",SUMIF('August Transactions'!$E:$E,$C12,'August Transactions'!$D:$D))</f>
        <v>0</v>
      </c>
      <c r="E12" s="9"/>
      <c r="F12" s="9"/>
      <c r="G12" s="9"/>
      <c r="H12" s="9"/>
    </row>
    <row r="13" spans="3:8" ht="15" x14ac:dyDescent="0.2">
      <c r="C13" s="9" t="str">
        <f>'YTD Summary Profit and Loss'!B12</f>
        <v>Product/Service 7</v>
      </c>
      <c r="D13" s="15">
        <f>IF(ISBLANK(C13), "",SUMIF('August Transactions'!$E:$E,$C13,'August Transactions'!$D:$D))</f>
        <v>0</v>
      </c>
      <c r="E13" s="9"/>
      <c r="F13" s="9"/>
      <c r="G13" s="9"/>
      <c r="H13" s="9"/>
    </row>
    <row r="14" spans="3:8" ht="15" x14ac:dyDescent="0.2">
      <c r="C14" s="9" t="str">
        <f>'YTD Summary Profit and Loss'!B13</f>
        <v>Product/Service 8</v>
      </c>
      <c r="D14" s="15">
        <f>IF(ISBLANK(C14), "",SUMIF('August Transactions'!$E:$E,$C14,'August Transactions'!$D:$D))</f>
        <v>0</v>
      </c>
      <c r="E14" s="9"/>
      <c r="F14" s="9"/>
      <c r="G14" s="9"/>
      <c r="H14" s="9"/>
    </row>
    <row r="15" spans="3:8" ht="15" x14ac:dyDescent="0.2">
      <c r="C15" s="9" t="str">
        <f>'YTD Summary Profit and Loss'!B14</f>
        <v>Product/Service 9</v>
      </c>
      <c r="D15" s="15">
        <f>IF(ISBLANK(C15), "",SUMIF('August Transactions'!$E:$E,$C15,'August Transactions'!$D:$D))</f>
        <v>0</v>
      </c>
      <c r="E15" s="9"/>
      <c r="F15" s="9"/>
      <c r="G15" s="9"/>
      <c r="H15" s="9"/>
    </row>
    <row r="16" spans="3:8" ht="15" x14ac:dyDescent="0.2">
      <c r="C16" s="9" t="str">
        <f>'YTD Summary Profit and Loss'!B15</f>
        <v>Product/Service 10</v>
      </c>
      <c r="D16" s="15">
        <f>IF(ISBLANK(C16), "",SUMIF('August Transactions'!$E:$E,$C16,'August Transactions'!$D:$D))</f>
        <v>0</v>
      </c>
      <c r="E16" s="9"/>
      <c r="F16" s="9"/>
      <c r="G16" s="9"/>
      <c r="H16" s="9"/>
    </row>
    <row r="17" spans="3:4" x14ac:dyDescent="0.25">
      <c r="C17" s="19" t="str">
        <f>'YTD Summary Profit and Loss'!B16</f>
        <v>Total Income</v>
      </c>
      <c r="D17" s="20">
        <f>SUM(D7:D16)</f>
        <v>0</v>
      </c>
    </row>
    <row r="18" spans="3:4" x14ac:dyDescent="0.25">
      <c r="C18" s="5">
        <f>'YTD Summary Profit and Loss'!B17</f>
        <v>0</v>
      </c>
      <c r="D18" s="10"/>
    </row>
    <row r="19" spans="3:4" x14ac:dyDescent="0.25">
      <c r="C19" s="13" t="str">
        <f>'YTD Summary Profit and Loss'!B18</f>
        <v>Expenses</v>
      </c>
      <c r="D19" s="10"/>
    </row>
    <row r="20" spans="3:4" ht="15" x14ac:dyDescent="0.2">
      <c r="C20" s="9" t="str">
        <f>'YTD Summary Profit and Loss'!B19</f>
        <v>Advertising</v>
      </c>
      <c r="D20" s="15">
        <f>IF(ISBLANK(C20), "",SUMIF('August Transactions'!$K:$K,$C20,'August Transactions'!$J:$J))</f>
        <v>0</v>
      </c>
    </row>
    <row r="21" spans="3:4" ht="15" x14ac:dyDescent="0.2">
      <c r="C21" s="9" t="str">
        <f>'YTD Summary Profit and Loss'!B20</f>
        <v>Contract Labor</v>
      </c>
      <c r="D21" s="15">
        <f>IF(ISBLANK(C21), "",SUMIF('August Transactions'!$K:$K,$C21,'August Transactions'!$J:$J))</f>
        <v>0</v>
      </c>
    </row>
    <row r="22" spans="3:4" ht="15" x14ac:dyDescent="0.2">
      <c r="C22" s="9" t="str">
        <f>'YTD Summary Profit and Loss'!B21</f>
        <v>Credit Card Processing Fees</v>
      </c>
      <c r="D22" s="15">
        <f>IF(ISBLANK(C22), "",SUMIF('August Transactions'!$K:$K,$C22,'August Transactions'!$J:$J))</f>
        <v>0</v>
      </c>
    </row>
    <row r="23" spans="3:4" ht="15" x14ac:dyDescent="0.2">
      <c r="C23" s="9" t="str">
        <f>'YTD Summary Profit and Loss'!B22</f>
        <v>Bank Fees</v>
      </c>
      <c r="D23" s="15">
        <f>IF(ISBLANK(C23), "",SUMIF('August Transactions'!$K:$K,$C23,'August Transactions'!$J:$J))</f>
        <v>0</v>
      </c>
    </row>
    <row r="24" spans="3:4" ht="15" x14ac:dyDescent="0.2">
      <c r="C24" s="9" t="str">
        <f>'YTD Summary Profit and Loss'!B23</f>
        <v>Business Insurance</v>
      </c>
      <c r="D24" s="15">
        <f>IF(ISBLANK(C24), "",SUMIF('August Transactions'!$K:$K,$C24,'August Transactions'!$J:$J))</f>
        <v>0</v>
      </c>
    </row>
    <row r="25" spans="3:4" ht="15" x14ac:dyDescent="0.2">
      <c r="C25" s="9" t="str">
        <f>'YTD Summary Profit and Loss'!B24</f>
        <v>Interest Paid</v>
      </c>
      <c r="D25" s="15">
        <f>IF(ISBLANK(C25), "",SUMIF('August Transactions'!$K:$K,$C25,'August Transactions'!$J:$J))</f>
        <v>0</v>
      </c>
    </row>
    <row r="26" spans="3:4" ht="15" x14ac:dyDescent="0.2">
      <c r="C26" s="9" t="str">
        <f>'YTD Summary Profit and Loss'!B25</f>
        <v>Legal Fees</v>
      </c>
      <c r="D26" s="15">
        <f>IF(ISBLANK(C26), "",SUMIF('August Transactions'!$K:$K,$C26,'August Transactions'!$J:$J))</f>
        <v>0</v>
      </c>
    </row>
    <row r="27" spans="3:4" ht="15" x14ac:dyDescent="0.2">
      <c r="C27" s="9" t="str">
        <f>'YTD Summary Profit and Loss'!B26</f>
        <v>Accounting Fees</v>
      </c>
      <c r="D27" s="15">
        <f>IF(ISBLANK(C27), "",SUMIF('August Transactions'!$K:$K,$C27,'August Transactions'!$J:$J))</f>
        <v>0</v>
      </c>
    </row>
    <row r="28" spans="3:4" ht="15" x14ac:dyDescent="0.2">
      <c r="C28" s="9" t="str">
        <f>'YTD Summary Profit and Loss'!B27</f>
        <v>Other Professional Fees</v>
      </c>
      <c r="D28" s="15">
        <f>IF(ISBLANK(C28), "",SUMIF('August Transactions'!$K:$K,$C28,'August Transactions'!$J:$J))</f>
        <v>0</v>
      </c>
    </row>
    <row r="29" spans="3:4" ht="15" x14ac:dyDescent="0.2">
      <c r="C29" s="9" t="str">
        <f>'YTD Summary Profit and Loss'!B28</f>
        <v>Office Expenses</v>
      </c>
      <c r="D29" s="15">
        <f>IF(ISBLANK(C29), "",SUMIF('August Transactions'!$K:$K,$C29,'August Transactions'!$J:$J))</f>
        <v>0</v>
      </c>
    </row>
    <row r="30" spans="3:4" ht="15" x14ac:dyDescent="0.2">
      <c r="C30" s="9" t="str">
        <f>'YTD Summary Profit and Loss'!B29</f>
        <v>Rent Expense</v>
      </c>
      <c r="D30" s="15">
        <f>IF(ISBLANK(C30), "",SUMIF('August Transactions'!$K:$K,$C30,'August Transactions'!$J:$J))</f>
        <v>0</v>
      </c>
    </row>
    <row r="31" spans="3:4" ht="15" x14ac:dyDescent="0.2">
      <c r="C31" s="9" t="str">
        <f>'YTD Summary Profit and Loss'!B30</f>
        <v>Repairs and Maintenance</v>
      </c>
      <c r="D31" s="15">
        <f>IF(ISBLANK(C31), "",SUMIF('August Transactions'!$K:$K,$C31,'August Transactions'!$J:$J))</f>
        <v>0</v>
      </c>
    </row>
    <row r="32" spans="3:4" ht="15" x14ac:dyDescent="0.2">
      <c r="C32" s="9" t="str">
        <f>'YTD Summary Profit and Loss'!B31</f>
        <v>Taxes and Licences</v>
      </c>
      <c r="D32" s="15">
        <f>IF(ISBLANK(C32), "",SUMIF('August Transactions'!$K:$K,$C32,'August Transactions'!$J:$J))</f>
        <v>0</v>
      </c>
    </row>
    <row r="33" spans="3:4" ht="15" x14ac:dyDescent="0.2">
      <c r="C33" s="9" t="str">
        <f>'YTD Summary Profit and Loss'!B32</f>
        <v>Travel Expenses</v>
      </c>
      <c r="D33" s="15">
        <f>IF(ISBLANK(C33), "",SUMIF('August Transactions'!$K:$K,$C33,'August Transactions'!$J:$J))</f>
        <v>0</v>
      </c>
    </row>
    <row r="34" spans="3:4" ht="15" x14ac:dyDescent="0.2">
      <c r="C34" s="9" t="str">
        <f>'YTD Summary Profit and Loss'!B33</f>
        <v>Meal Expenses</v>
      </c>
      <c r="D34" s="15">
        <f>IF(ISBLANK(C34), "",SUMIF('August Transactions'!$K:$K,$C34,'August Transactions'!$J:$J))</f>
        <v>0</v>
      </c>
    </row>
    <row r="35" spans="3:4" ht="15" x14ac:dyDescent="0.2">
      <c r="C35" s="9" t="str">
        <f>'YTD Summary Profit and Loss'!B34</f>
        <v>Utilities</v>
      </c>
      <c r="D35" s="15">
        <f>IF(ISBLANK(C35), "",SUMIF('August Transactions'!$K:$K,$C35,'August Transactions'!$J:$J))</f>
        <v>0</v>
      </c>
    </row>
    <row r="36" spans="3:4" ht="15" x14ac:dyDescent="0.2">
      <c r="C36" s="9" t="str">
        <f>'YTD Summary Profit and Loss'!B35</f>
        <v>Payroll</v>
      </c>
      <c r="D36" s="15">
        <f>IF(ISBLANK(C36), "",SUMIF('August Transactions'!$K:$K,$C36,'August Transactions'!$J:$J))</f>
        <v>0</v>
      </c>
    </row>
    <row r="37" spans="3:4" ht="15" x14ac:dyDescent="0.2">
      <c r="C37" s="9" t="str">
        <f>'YTD Summary Profit and Loss'!B36</f>
        <v xml:space="preserve">Payoll Taxes </v>
      </c>
      <c r="D37" s="15">
        <f>IF(ISBLANK(C37), "",SUMIF('August Transactions'!$K:$K,$C37,'August Transactions'!$J:$J))</f>
        <v>0</v>
      </c>
    </row>
    <row r="38" spans="3:4" ht="15" x14ac:dyDescent="0.2">
      <c r="C38" s="9" t="str">
        <f>'YTD Summary Profit and Loss'!B37</f>
        <v>Shipping Expenses</v>
      </c>
      <c r="D38" s="15">
        <f>IF(ISBLANK(C38), "",SUMIF('August Transactions'!$K:$K,$C38,'August Transactions'!$J:$J))</f>
        <v>0</v>
      </c>
    </row>
    <row r="39" spans="3:4" ht="15" x14ac:dyDescent="0.2">
      <c r="C39" s="9" t="str">
        <f>'YTD Summary Profit and Loss'!B38</f>
        <v>Dues and Subscriptions</v>
      </c>
      <c r="D39" s="15">
        <f>IF(ISBLANK(C39), "",SUMIF('August Transactions'!$K:$K,$C39,'August Transactions'!$J:$J))</f>
        <v>0</v>
      </c>
    </row>
    <row r="40" spans="3:4" ht="15" x14ac:dyDescent="0.2">
      <c r="C40" s="9" t="str">
        <f>'YTD Summary Profit and Loss'!B39</f>
        <v>Phone Expenses</v>
      </c>
      <c r="D40" s="15">
        <f>IF(ISBLANK(C40), "",SUMIF('August Transactions'!$K:$K,$C40,'August Transactions'!$J:$J))</f>
        <v>0</v>
      </c>
    </row>
    <row r="41" spans="3:4" ht="15" x14ac:dyDescent="0.2">
      <c r="C41" s="9" t="str">
        <f>'YTD Summary Profit and Loss'!B40</f>
        <v>Continuing Education</v>
      </c>
      <c r="D41" s="15">
        <f>IF(ISBLANK(C41), "",SUMIF('August Transactions'!$K:$K,$C41,'August Transactions'!$J:$J))</f>
        <v>0</v>
      </c>
    </row>
    <row r="42" spans="3:4" ht="15" x14ac:dyDescent="0.2">
      <c r="C42" s="9" t="str">
        <f>'YTD Summary Profit and Loss'!B41</f>
        <v>Website Expenses</v>
      </c>
      <c r="D42" s="15">
        <f>IF(ISBLANK(C42), "",SUMIF('August Transactions'!$K:$K,$C42,'August Transactions'!$J:$J))</f>
        <v>0</v>
      </c>
    </row>
    <row r="43" spans="3:4" ht="15" x14ac:dyDescent="0.2">
      <c r="C43" s="9" t="str">
        <f>'YTD Summary Profit and Loss'!B42</f>
        <v>Health Insurance</v>
      </c>
      <c r="D43" s="15">
        <f>IF(ISBLANK(C43), "",SUMIF('August Transactions'!$K:$K,$C43,'August Transactions'!$J:$J))</f>
        <v>0</v>
      </c>
    </row>
    <row r="44" spans="3:4" ht="15" x14ac:dyDescent="0.2">
      <c r="C44" s="9" t="str">
        <f>'YTD Summary Profit and Loss'!B43</f>
        <v>Software Expenses</v>
      </c>
      <c r="D44" s="15">
        <f>IF(ISBLANK(C44), "",SUMIF('August Transactions'!$K:$K,$C44,'August Transactions'!$J:$J))</f>
        <v>0</v>
      </c>
    </row>
    <row r="45" spans="3:4" ht="15" x14ac:dyDescent="0.2">
      <c r="C45" s="9" t="str">
        <f>'YTD Summary Profit and Loss'!B44</f>
        <v>Expense 3</v>
      </c>
      <c r="D45" s="15">
        <f>IF(ISBLANK(C45), "",SUMIF('August Transactions'!$K:$K,$C45,'August Transactions'!$J:$J))</f>
        <v>0</v>
      </c>
    </row>
    <row r="46" spans="3:4" ht="15" x14ac:dyDescent="0.2">
      <c r="C46" s="9" t="str">
        <f>'YTD Summary Profit and Loss'!B45</f>
        <v>Expense 4</v>
      </c>
      <c r="D46" s="15">
        <f>IF(ISBLANK(C46), "",SUMIF('August Transactions'!$K:$K,$C46,'August Transactions'!$J:$J))</f>
        <v>0</v>
      </c>
    </row>
    <row r="47" spans="3:4" ht="15" x14ac:dyDescent="0.2">
      <c r="C47" s="9" t="str">
        <f>'YTD Summary Profit and Loss'!B46</f>
        <v>Expense 5</v>
      </c>
      <c r="D47" s="15">
        <f>IF(ISBLANK(C47), "",SUMIF('August Transactions'!$K:$K,$C47,'August Transactions'!$J:$J))</f>
        <v>0</v>
      </c>
    </row>
    <row r="48" spans="3:4" ht="15" x14ac:dyDescent="0.2">
      <c r="C48" s="9" t="str">
        <f>'YTD Summary Profit and Loss'!B47</f>
        <v>Expense 6</v>
      </c>
      <c r="D48" s="15">
        <f>IF(ISBLANK(C48), "",SUMIF('August Transactions'!$K:$K,$C48,'August Transactions'!$J:$J))</f>
        <v>0</v>
      </c>
    </row>
    <row r="49" spans="3:9" ht="15" x14ac:dyDescent="0.2">
      <c r="C49" s="9" t="str">
        <f>'YTD Summary Profit and Loss'!B48</f>
        <v>Expense 7</v>
      </c>
      <c r="D49" s="15">
        <f>IF(ISBLANK(C49), "",SUMIF('August Transactions'!$K:$K,$C49,'August Transactions'!$J:$J))</f>
        <v>0</v>
      </c>
      <c r="E49" s="9"/>
      <c r="F49" s="9"/>
      <c r="G49" s="9"/>
      <c r="H49" s="9"/>
      <c r="I49" s="9"/>
    </row>
    <row r="50" spans="3:9" ht="15" x14ac:dyDescent="0.2">
      <c r="C50" s="9" t="str">
        <f>'YTD Summary Profit and Loss'!B49</f>
        <v>Expense 8</v>
      </c>
      <c r="D50" s="15">
        <f>IF(ISBLANK(C50), "",SUMIF('August Transactions'!$K:$K,$C50,'August Transactions'!$J:$J))</f>
        <v>0</v>
      </c>
      <c r="E50" s="9"/>
      <c r="F50" s="9"/>
      <c r="G50" s="9"/>
      <c r="H50" s="9"/>
      <c r="I50" s="9"/>
    </row>
    <row r="51" spans="3:9" ht="15" x14ac:dyDescent="0.2">
      <c r="C51" s="9" t="str">
        <f>'YTD Summary Profit and Loss'!B50</f>
        <v>Expense 9</v>
      </c>
      <c r="D51" s="15">
        <f>IF(ISBLANK(C51), "",SUMIF('August Transactions'!$K:$K,$C51,'August Transactions'!$J:$J))</f>
        <v>0</v>
      </c>
      <c r="E51" s="9"/>
      <c r="F51" s="9"/>
      <c r="G51" s="9"/>
      <c r="H51" s="9"/>
      <c r="I51" s="9"/>
    </row>
    <row r="52" spans="3:9" x14ac:dyDescent="0.25">
      <c r="C52" s="9" t="str">
        <f>'YTD Summary Profit and Loss'!B51</f>
        <v>Expense 10</v>
      </c>
      <c r="D52" s="15">
        <f>IF(ISBLANK(C52), "",SUMIF('August Transactions'!$K:$K,$C52,'August Transactions'!$J:$J))</f>
        <v>0</v>
      </c>
      <c r="E52" s="9"/>
      <c r="F52" s="9"/>
      <c r="G52" s="68" t="str">
        <f>D5&amp; " Owners Contributions"</f>
        <v>August Owners Contributions</v>
      </c>
      <c r="H52" s="69"/>
      <c r="I52" s="23">
        <f>SUMIF('August Transactions'!E4:E200,"owner contribution",'August Transactions'!D4:D200)</f>
        <v>0</v>
      </c>
    </row>
    <row r="53" spans="3:9" x14ac:dyDescent="0.25">
      <c r="C53" s="19" t="str">
        <f>'YTD Summary Profit and Loss'!B52</f>
        <v>Total Expenses</v>
      </c>
      <c r="D53" s="20">
        <f>SUM(D20:D52)</f>
        <v>0</v>
      </c>
      <c r="E53" s="9"/>
      <c r="F53" s="9"/>
      <c r="G53" s="68" t="str">
        <f>D5&amp;" Owners Distributions"</f>
        <v>August Owners Distributions</v>
      </c>
      <c r="H53" s="69"/>
      <c r="I53" s="23">
        <f>SUMIF('August Transactions'!K4:K200,"owner distribution",'August Transactions'!J4:J200)</f>
        <v>0</v>
      </c>
    </row>
    <row r="54" spans="3:9" x14ac:dyDescent="0.25">
      <c r="C54" s="5"/>
      <c r="D54" s="10"/>
      <c r="E54" s="9"/>
      <c r="F54" s="9"/>
      <c r="G54" s="9"/>
      <c r="H54" s="9"/>
      <c r="I54" s="9"/>
    </row>
    <row r="55" spans="3:9" x14ac:dyDescent="0.25">
      <c r="C55" s="24" t="s">
        <v>20</v>
      </c>
      <c r="D55" s="25">
        <f>D17-D53</f>
        <v>0</v>
      </c>
      <c r="E55" s="9"/>
      <c r="F55" s="9"/>
      <c r="G55" s="9"/>
      <c r="H55" s="9"/>
      <c r="I55" s="9"/>
    </row>
  </sheetData>
  <mergeCells count="2">
    <mergeCell ref="G52:H52"/>
    <mergeCell ref="G53:H53"/>
  </mergeCells>
  <conditionalFormatting sqref="K11:O11">
    <cfRule type="notContainsBlanks" dxfId="4" priority="1">
      <formula>LEN(TRIM(K11))&gt;0</formula>
    </cfRule>
  </conditionalFormatting>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outlinePr summaryBelow="0" summaryRight="0"/>
  </sheetPr>
  <dimension ref="A2:AA3"/>
  <sheetViews>
    <sheetView showGridLines="0" workbookViewId="0">
      <pane ySplit="3" topLeftCell="A4" activePane="bottomLeft" state="frozen"/>
      <selection pane="bottomLeft" activeCell="B5" sqref="B5"/>
    </sheetView>
  </sheetViews>
  <sheetFormatPr defaultColWidth="12.5703125" defaultRowHeight="15.75" customHeight="1" x14ac:dyDescent="0.2"/>
  <cols>
    <col min="1" max="1" width="4.7109375" hidden="1" customWidth="1"/>
    <col min="2" max="2" width="9.5703125" customWidth="1"/>
    <col min="3" max="3" width="20.140625" customWidth="1"/>
    <col min="4" max="4" width="12.28515625" customWidth="1"/>
    <col min="5" max="5" width="23.85546875" customWidth="1"/>
    <col min="6" max="6" width="25.42578125" customWidth="1"/>
    <col min="7" max="7" width="1.140625" customWidth="1"/>
    <col min="8" max="8" width="9.5703125" customWidth="1"/>
    <col min="9" max="9" width="22.28515625" customWidth="1"/>
    <col min="10" max="10" width="12.28515625" customWidth="1"/>
    <col min="11" max="11" width="23.85546875" customWidth="1"/>
    <col min="12" max="12" width="25.42578125" customWidth="1"/>
    <col min="13" max="27" width="12.5703125" hidden="1"/>
  </cols>
  <sheetData>
    <row r="2" spans="2:12" ht="21" customHeight="1" x14ac:dyDescent="0.25">
      <c r="B2" s="76" t="s">
        <v>23</v>
      </c>
      <c r="C2" s="69"/>
      <c r="D2" s="69"/>
      <c r="E2" s="69"/>
      <c r="F2" s="69"/>
      <c r="G2" s="6"/>
      <c r="H2" s="76" t="s">
        <v>24</v>
      </c>
      <c r="I2" s="69"/>
      <c r="J2" s="69"/>
      <c r="K2" s="69"/>
      <c r="L2" s="69"/>
    </row>
    <row r="3" spans="2:12" ht="30.75" customHeight="1" x14ac:dyDescent="0.2">
      <c r="B3" s="7" t="s">
        <v>25</v>
      </c>
      <c r="C3" s="8" t="s">
        <v>26</v>
      </c>
      <c r="D3" s="7" t="s">
        <v>27</v>
      </c>
      <c r="E3" s="8" t="s">
        <v>28</v>
      </c>
      <c r="F3" s="8" t="s">
        <v>36</v>
      </c>
      <c r="G3" s="6"/>
      <c r="H3" s="8" t="s">
        <v>25</v>
      </c>
      <c r="I3" s="8" t="s">
        <v>26</v>
      </c>
      <c r="J3" s="7" t="s">
        <v>27</v>
      </c>
      <c r="K3" s="8" t="s">
        <v>28</v>
      </c>
      <c r="L3" s="8" t="s">
        <v>36</v>
      </c>
    </row>
  </sheetData>
  <autoFilter ref="B3:L38" xr:uid="{00000000-0009-0000-0000-000011000000}"/>
  <mergeCells count="2">
    <mergeCell ref="B2:F2"/>
    <mergeCell ref="H2:L2"/>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xr:uid="{00000000-0002-0000-1100-000000000000}">
          <x14:formula1>
            <xm:f>Categories!$A$5:$A$15</xm:f>
          </x14:formula1>
          <xm:sqref>E4:E200</xm:sqref>
        </x14:dataValidation>
        <x14:dataValidation type="list" allowBlank="1" xr:uid="{00000000-0002-0000-1100-000001000000}">
          <x14:formula1>
            <xm:f>Categories!$C$5:$C$38</xm:f>
          </x14:formula1>
          <xm:sqref>K4:K1105</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outlinePr summaryBelow="0" summaryRight="0"/>
  </sheetPr>
  <dimension ref="A2:T55"/>
  <sheetViews>
    <sheetView showGridLines="0" topLeftCell="B1" workbookViewId="0"/>
  </sheetViews>
  <sheetFormatPr defaultColWidth="12.5703125" defaultRowHeight="15.75" customHeight="1" x14ac:dyDescent="0.2"/>
  <cols>
    <col min="1" max="1" width="2.140625" hidden="1" customWidth="1"/>
    <col min="2" max="2" width="5.28515625" customWidth="1"/>
    <col min="3" max="3" width="23.7109375" customWidth="1"/>
    <col min="5" max="5" width="6.7109375" customWidth="1"/>
    <col min="7" max="7" width="23.5703125" customWidth="1"/>
    <col min="8" max="8" width="20.42578125" customWidth="1"/>
    <col min="11" max="12" width="6.5703125" customWidth="1"/>
    <col min="13" max="13" width="8.42578125" customWidth="1"/>
    <col min="14" max="15" width="6.5703125" customWidth="1"/>
    <col min="16" max="20" width="12.5703125" hidden="1"/>
  </cols>
  <sheetData>
    <row r="2" spans="3:8" x14ac:dyDescent="0.25">
      <c r="C2" s="5" t="str">
        <f>'YTD Summary Profit and Loss'!B1</f>
        <v>[Company Name]</v>
      </c>
      <c r="D2" s="10"/>
      <c r="E2" s="9"/>
      <c r="F2" s="9"/>
      <c r="G2" s="9" t="s">
        <v>30</v>
      </c>
      <c r="H2" s="9"/>
    </row>
    <row r="3" spans="3:8" x14ac:dyDescent="0.25">
      <c r="C3" s="5" t="str">
        <f>'YTD Summary Profit and Loss'!B2</f>
        <v>Profit and Loss Statement</v>
      </c>
      <c r="D3" s="10"/>
      <c r="E3" s="9"/>
      <c r="F3" s="9"/>
      <c r="G3" s="9" t="s">
        <v>31</v>
      </c>
      <c r="H3" s="9"/>
    </row>
    <row r="4" spans="3:8" x14ac:dyDescent="0.25">
      <c r="C4" s="5">
        <f>'YTD Summary Profit and Loss'!B3</f>
        <v>0</v>
      </c>
      <c r="D4" s="11" t="str">
        <f>'YTD Summary Profit and Loss'!C3</f>
        <v>[Year]</v>
      </c>
      <c r="E4" s="9"/>
      <c r="F4" s="9"/>
      <c r="G4" s="9"/>
      <c r="H4" s="9"/>
    </row>
    <row r="5" spans="3:8" x14ac:dyDescent="0.25">
      <c r="C5" s="5">
        <f>'YTD Summary Profit and Loss'!B4</f>
        <v>0</v>
      </c>
      <c r="D5" s="10" t="s">
        <v>11</v>
      </c>
      <c r="E5" s="9"/>
      <c r="F5" s="9"/>
      <c r="G5" s="12" t="s">
        <v>32</v>
      </c>
      <c r="H5" s="12" t="s">
        <v>33</v>
      </c>
    </row>
    <row r="6" spans="3:8" x14ac:dyDescent="0.25">
      <c r="C6" s="13" t="str">
        <f>'YTD Summary Profit and Loss'!B5</f>
        <v>Income</v>
      </c>
      <c r="D6" s="10"/>
      <c r="E6" s="9"/>
      <c r="F6" s="9"/>
      <c r="G6" s="14">
        <f>D17*'Profit First'!E14</f>
        <v>0</v>
      </c>
      <c r="H6" s="14">
        <f>D55</f>
        <v>0</v>
      </c>
    </row>
    <row r="7" spans="3:8" x14ac:dyDescent="0.25">
      <c r="C7" s="9" t="str">
        <f>'YTD Summary Profit and Loss'!B6</f>
        <v xml:space="preserve">Income Type 1 </v>
      </c>
      <c r="D7" s="15">
        <f>IF(ISBLANK(C7), "",SUMIF('September Transactions'!$E:$E,$C7,'September Transactions'!$D:$D))</f>
        <v>0</v>
      </c>
      <c r="E7" s="9"/>
      <c r="F7" s="9"/>
      <c r="G7" s="16" t="s">
        <v>34</v>
      </c>
      <c r="H7" s="17" t="s">
        <v>35</v>
      </c>
    </row>
    <row r="8" spans="3:8" ht="15" x14ac:dyDescent="0.2">
      <c r="C8" s="9" t="str">
        <f>'YTD Summary Profit and Loss'!B7</f>
        <v>Affiliate Income</v>
      </c>
      <c r="D8" s="15">
        <f>IF(ISBLANK(C8), "",SUMIF('September Transactions'!$E:$E,$C8,'September Transactions'!$D:$D))</f>
        <v>0</v>
      </c>
      <c r="E8" s="9"/>
      <c r="F8" s="9"/>
      <c r="G8" s="14" t="str">
        <f>IF(H6&gt;0,(D17*'Profit First'!E15)," ")</f>
        <v xml:space="preserve"> </v>
      </c>
      <c r="H8" s="18" t="str">
        <f>IFERROR(H6/D17,"")</f>
        <v/>
      </c>
    </row>
    <row r="9" spans="3:8" ht="15" x14ac:dyDescent="0.2">
      <c r="C9" s="9" t="str">
        <f>'YTD Summary Profit and Loss'!B8</f>
        <v>Product/Service 3</v>
      </c>
      <c r="D9" s="15">
        <f>IF(ISBLANK(C9), "",SUMIF('September Transactions'!$E:$E,$C9,'September Transactions'!$D:$D))</f>
        <v>0</v>
      </c>
      <c r="E9" s="9"/>
      <c r="F9" s="9"/>
      <c r="G9" s="9"/>
      <c r="H9" s="9"/>
    </row>
    <row r="10" spans="3:8" ht="15" x14ac:dyDescent="0.2">
      <c r="C10" s="9" t="str">
        <f>'YTD Summary Profit and Loss'!B9</f>
        <v>Product/Service 4</v>
      </c>
      <c r="D10" s="15">
        <f>IF(ISBLANK(C10), "",SUMIF('September Transactions'!$E:$E,$C10,'September Transactions'!$D:$D))</f>
        <v>0</v>
      </c>
      <c r="E10" s="9"/>
      <c r="F10" s="9"/>
      <c r="G10" s="9"/>
      <c r="H10" s="9"/>
    </row>
    <row r="11" spans="3:8" ht="15" x14ac:dyDescent="0.2">
      <c r="C11" s="9" t="str">
        <f>'YTD Summary Profit and Loss'!B10</f>
        <v>Product/Service 5</v>
      </c>
      <c r="D11" s="15">
        <f>IF(ISBLANK(C11), "",SUMIF('September Transactions'!$E:$E,$C11,'September Transactions'!$D:$D))</f>
        <v>0</v>
      </c>
      <c r="E11" s="9"/>
      <c r="F11" s="9"/>
      <c r="G11" s="9"/>
      <c r="H11" s="9"/>
    </row>
    <row r="12" spans="3:8" ht="15" x14ac:dyDescent="0.2">
      <c r="C12" s="9" t="str">
        <f>'YTD Summary Profit and Loss'!B11</f>
        <v>Product/Service 6</v>
      </c>
      <c r="D12" s="15">
        <f>IF(ISBLANK(C12), "",SUMIF('September Transactions'!$E:$E,$C12,'September Transactions'!$D:$D))</f>
        <v>0</v>
      </c>
      <c r="E12" s="9"/>
      <c r="F12" s="9"/>
      <c r="G12" s="9"/>
      <c r="H12" s="9"/>
    </row>
    <row r="13" spans="3:8" ht="15" x14ac:dyDescent="0.2">
      <c r="C13" s="9" t="str">
        <f>'YTD Summary Profit and Loss'!B12</f>
        <v>Product/Service 7</v>
      </c>
      <c r="D13" s="15">
        <f>IF(ISBLANK(C13), "",SUMIF('September Transactions'!$E:$E,$C13,'September Transactions'!$D:$D))</f>
        <v>0</v>
      </c>
      <c r="E13" s="9"/>
      <c r="F13" s="9"/>
      <c r="G13" s="9"/>
      <c r="H13" s="9"/>
    </row>
    <row r="14" spans="3:8" ht="15" x14ac:dyDescent="0.2">
      <c r="C14" s="9" t="str">
        <f>'YTD Summary Profit and Loss'!B13</f>
        <v>Product/Service 8</v>
      </c>
      <c r="D14" s="15">
        <f>IF(ISBLANK(C14), "",SUMIF('September Transactions'!$E:$E,$C14,'September Transactions'!$D:$D))</f>
        <v>0</v>
      </c>
      <c r="E14" s="9"/>
      <c r="F14" s="9"/>
      <c r="G14" s="9"/>
      <c r="H14" s="9"/>
    </row>
    <row r="15" spans="3:8" ht="15" x14ac:dyDescent="0.2">
      <c r="C15" s="9" t="str">
        <f>'YTD Summary Profit and Loss'!B14</f>
        <v>Product/Service 9</v>
      </c>
      <c r="D15" s="15">
        <f>IF(ISBLANK(C15), "",SUMIF('September Transactions'!$E:$E,$C15,'September Transactions'!$D:$D))</f>
        <v>0</v>
      </c>
      <c r="E15" s="9"/>
      <c r="F15" s="9"/>
      <c r="G15" s="9"/>
      <c r="H15" s="9"/>
    </row>
    <row r="16" spans="3:8" ht="15" x14ac:dyDescent="0.2">
      <c r="C16" s="9" t="str">
        <f>'YTD Summary Profit and Loss'!B15</f>
        <v>Product/Service 10</v>
      </c>
      <c r="D16" s="15">
        <f>IF(ISBLANK(C16), "",SUMIF('September Transactions'!$E:$E,$C16,'September Transactions'!$D:$D))</f>
        <v>0</v>
      </c>
      <c r="E16" s="9"/>
      <c r="F16" s="9"/>
      <c r="G16" s="9"/>
      <c r="H16" s="9"/>
    </row>
    <row r="17" spans="3:4" x14ac:dyDescent="0.25">
      <c r="C17" s="19" t="str">
        <f>'YTD Summary Profit and Loss'!B16</f>
        <v>Total Income</v>
      </c>
      <c r="D17" s="20">
        <f>SUM(D7:D16)</f>
        <v>0</v>
      </c>
    </row>
    <row r="18" spans="3:4" x14ac:dyDescent="0.25">
      <c r="C18" s="5">
        <f>'YTD Summary Profit and Loss'!B17</f>
        <v>0</v>
      </c>
      <c r="D18" s="10"/>
    </row>
    <row r="19" spans="3:4" x14ac:dyDescent="0.25">
      <c r="C19" s="13" t="str">
        <f>'YTD Summary Profit and Loss'!B18</f>
        <v>Expenses</v>
      </c>
      <c r="D19" s="10"/>
    </row>
    <row r="20" spans="3:4" ht="15" x14ac:dyDescent="0.2">
      <c r="C20" s="9" t="str">
        <f>'YTD Summary Profit and Loss'!B19</f>
        <v>Advertising</v>
      </c>
      <c r="D20" s="15">
        <f>IF(ISBLANK(C20), "",SUMIF('September Transactions'!$K:$K,$C20,'September Transactions'!$J:$J))</f>
        <v>0</v>
      </c>
    </row>
    <row r="21" spans="3:4" ht="15" x14ac:dyDescent="0.2">
      <c r="C21" s="9" t="str">
        <f>'YTD Summary Profit and Loss'!B20</f>
        <v>Contract Labor</v>
      </c>
      <c r="D21" s="15">
        <f>IF(ISBLANK(C21), "",SUMIF('September Transactions'!$K:$K,$C21,'September Transactions'!$J:$J))</f>
        <v>0</v>
      </c>
    </row>
    <row r="22" spans="3:4" ht="15" x14ac:dyDescent="0.2">
      <c r="C22" s="9" t="str">
        <f>'YTD Summary Profit and Loss'!B21</f>
        <v>Credit Card Processing Fees</v>
      </c>
      <c r="D22" s="15">
        <f>IF(ISBLANK(C22), "",SUMIF('September Transactions'!$K:$K,$C22,'September Transactions'!$J:$J))</f>
        <v>0</v>
      </c>
    </row>
    <row r="23" spans="3:4" ht="15" x14ac:dyDescent="0.2">
      <c r="C23" s="9" t="str">
        <f>'YTD Summary Profit and Loss'!B22</f>
        <v>Bank Fees</v>
      </c>
      <c r="D23" s="15">
        <f>IF(ISBLANK(C23), "",SUMIF('September Transactions'!$K:$K,$C23,'September Transactions'!$J:$J))</f>
        <v>0</v>
      </c>
    </row>
    <row r="24" spans="3:4" ht="15" x14ac:dyDescent="0.2">
      <c r="C24" s="9" t="str">
        <f>'YTD Summary Profit and Loss'!B23</f>
        <v>Business Insurance</v>
      </c>
      <c r="D24" s="15">
        <f>IF(ISBLANK(C24), "",SUMIF('September Transactions'!$K:$K,$C24,'September Transactions'!$J:$J))</f>
        <v>0</v>
      </c>
    </row>
    <row r="25" spans="3:4" ht="15" x14ac:dyDescent="0.2">
      <c r="C25" s="9" t="str">
        <f>'YTD Summary Profit and Loss'!B24</f>
        <v>Interest Paid</v>
      </c>
      <c r="D25" s="15">
        <f>IF(ISBLANK(C25), "",SUMIF('September Transactions'!$K:$K,$C25,'September Transactions'!$J:$J))</f>
        <v>0</v>
      </c>
    </row>
    <row r="26" spans="3:4" ht="15" x14ac:dyDescent="0.2">
      <c r="C26" s="9" t="str">
        <f>'YTD Summary Profit and Loss'!B25</f>
        <v>Legal Fees</v>
      </c>
      <c r="D26" s="15">
        <f>IF(ISBLANK(C26), "",SUMIF('September Transactions'!$K:$K,$C26,'September Transactions'!$J:$J))</f>
        <v>0</v>
      </c>
    </row>
    <row r="27" spans="3:4" ht="15" x14ac:dyDescent="0.2">
      <c r="C27" s="9" t="str">
        <f>'YTD Summary Profit and Loss'!B26</f>
        <v>Accounting Fees</v>
      </c>
      <c r="D27" s="15">
        <f>IF(ISBLANK(C27), "",SUMIF('September Transactions'!$K:$K,$C27,'September Transactions'!$J:$J))</f>
        <v>0</v>
      </c>
    </row>
    <row r="28" spans="3:4" ht="15" x14ac:dyDescent="0.2">
      <c r="C28" s="9" t="str">
        <f>'YTD Summary Profit and Loss'!B27</f>
        <v>Other Professional Fees</v>
      </c>
      <c r="D28" s="15">
        <f>IF(ISBLANK(C28), "",SUMIF('September Transactions'!$K:$K,$C28,'September Transactions'!$J:$J))</f>
        <v>0</v>
      </c>
    </row>
    <row r="29" spans="3:4" ht="15" x14ac:dyDescent="0.2">
      <c r="C29" s="9" t="str">
        <f>'YTD Summary Profit and Loss'!B28</f>
        <v>Office Expenses</v>
      </c>
      <c r="D29" s="15">
        <f>IF(ISBLANK(C29), "",SUMIF('September Transactions'!$K:$K,$C29,'September Transactions'!$J:$J))</f>
        <v>0</v>
      </c>
    </row>
    <row r="30" spans="3:4" ht="15" x14ac:dyDescent="0.2">
      <c r="C30" s="9" t="str">
        <f>'YTD Summary Profit and Loss'!B29</f>
        <v>Rent Expense</v>
      </c>
      <c r="D30" s="15">
        <f>IF(ISBLANK(C30), "",SUMIF('September Transactions'!$K:$K,$C30,'September Transactions'!$J:$J))</f>
        <v>0</v>
      </c>
    </row>
    <row r="31" spans="3:4" ht="15" x14ac:dyDescent="0.2">
      <c r="C31" s="9" t="str">
        <f>'YTD Summary Profit and Loss'!B30</f>
        <v>Repairs and Maintenance</v>
      </c>
      <c r="D31" s="15">
        <f>IF(ISBLANK(C31), "",SUMIF('September Transactions'!$K:$K,$C31,'September Transactions'!$J:$J))</f>
        <v>0</v>
      </c>
    </row>
    <row r="32" spans="3:4" ht="15" x14ac:dyDescent="0.2">
      <c r="C32" s="9" t="str">
        <f>'YTD Summary Profit and Loss'!B31</f>
        <v>Taxes and Licences</v>
      </c>
      <c r="D32" s="15">
        <f>IF(ISBLANK(C32), "",SUMIF('September Transactions'!$K:$K,$C32,'September Transactions'!$J:$J))</f>
        <v>0</v>
      </c>
    </row>
    <row r="33" spans="3:4" ht="15" x14ac:dyDescent="0.2">
      <c r="C33" s="9" t="str">
        <f>'YTD Summary Profit and Loss'!B32</f>
        <v>Travel Expenses</v>
      </c>
      <c r="D33" s="15">
        <f>IF(ISBLANK(C33), "",SUMIF('September Transactions'!$K:$K,$C33,'September Transactions'!$J:$J))</f>
        <v>0</v>
      </c>
    </row>
    <row r="34" spans="3:4" ht="15" x14ac:dyDescent="0.2">
      <c r="C34" s="9" t="str">
        <f>'YTD Summary Profit and Loss'!B33</f>
        <v>Meal Expenses</v>
      </c>
      <c r="D34" s="15">
        <f>IF(ISBLANK(C34), "",SUMIF('September Transactions'!$K:$K,$C34,'September Transactions'!$J:$J))</f>
        <v>0</v>
      </c>
    </row>
    <row r="35" spans="3:4" ht="15" x14ac:dyDescent="0.2">
      <c r="C35" s="9" t="str">
        <f>'YTD Summary Profit and Loss'!B34</f>
        <v>Utilities</v>
      </c>
      <c r="D35" s="15">
        <f>IF(ISBLANK(C35), "",SUMIF('September Transactions'!$K:$K,$C35,'September Transactions'!$J:$J))</f>
        <v>0</v>
      </c>
    </row>
    <row r="36" spans="3:4" ht="15" x14ac:dyDescent="0.2">
      <c r="C36" s="9" t="str">
        <f>'YTD Summary Profit and Loss'!B35</f>
        <v>Payroll</v>
      </c>
      <c r="D36" s="15">
        <f>IF(ISBLANK(C36), "",SUMIF('September Transactions'!$K:$K,$C36,'September Transactions'!$J:$J))</f>
        <v>0</v>
      </c>
    </row>
    <row r="37" spans="3:4" ht="15" x14ac:dyDescent="0.2">
      <c r="C37" s="9" t="str">
        <f>'YTD Summary Profit and Loss'!B36</f>
        <v xml:space="preserve">Payoll Taxes </v>
      </c>
      <c r="D37" s="15">
        <f>IF(ISBLANK(C37), "",SUMIF('September Transactions'!$K:$K,$C37,'September Transactions'!$J:$J))</f>
        <v>0</v>
      </c>
    </row>
    <row r="38" spans="3:4" ht="15" x14ac:dyDescent="0.2">
      <c r="C38" s="9" t="str">
        <f>'YTD Summary Profit and Loss'!B37</f>
        <v>Shipping Expenses</v>
      </c>
      <c r="D38" s="15">
        <f>IF(ISBLANK(C38), "",SUMIF('September Transactions'!$K:$K,$C38,'September Transactions'!$J:$J))</f>
        <v>0</v>
      </c>
    </row>
    <row r="39" spans="3:4" ht="15" x14ac:dyDescent="0.2">
      <c r="C39" s="9" t="str">
        <f>'YTD Summary Profit and Loss'!B38</f>
        <v>Dues and Subscriptions</v>
      </c>
      <c r="D39" s="15">
        <f>IF(ISBLANK(C39), "",SUMIF('September Transactions'!$K:$K,$C39,'September Transactions'!$J:$J))</f>
        <v>0</v>
      </c>
    </row>
    <row r="40" spans="3:4" ht="15" x14ac:dyDescent="0.2">
      <c r="C40" s="9" t="str">
        <f>'YTD Summary Profit and Loss'!B39</f>
        <v>Phone Expenses</v>
      </c>
      <c r="D40" s="15">
        <f>IF(ISBLANK(C40), "",SUMIF('September Transactions'!$K:$K,$C40,'September Transactions'!$J:$J))</f>
        <v>0</v>
      </c>
    </row>
    <row r="41" spans="3:4" ht="15" x14ac:dyDescent="0.2">
      <c r="C41" s="9" t="str">
        <f>'YTD Summary Profit and Loss'!B40</f>
        <v>Continuing Education</v>
      </c>
      <c r="D41" s="15">
        <f>IF(ISBLANK(C41), "",SUMIF('September Transactions'!$K:$K,$C41,'September Transactions'!$J:$J))</f>
        <v>0</v>
      </c>
    </row>
    <row r="42" spans="3:4" ht="15" x14ac:dyDescent="0.2">
      <c r="C42" s="9" t="str">
        <f>'YTD Summary Profit and Loss'!B41</f>
        <v>Website Expenses</v>
      </c>
      <c r="D42" s="15">
        <f>IF(ISBLANK(C42), "",SUMIF('September Transactions'!$K:$K,$C42,'September Transactions'!$J:$J))</f>
        <v>0</v>
      </c>
    </row>
    <row r="43" spans="3:4" ht="15" x14ac:dyDescent="0.2">
      <c r="C43" s="9" t="str">
        <f>'YTD Summary Profit and Loss'!B42</f>
        <v>Health Insurance</v>
      </c>
      <c r="D43" s="15">
        <f>IF(ISBLANK(C43), "",SUMIF('September Transactions'!$K:$K,$C43,'September Transactions'!$J:$J))</f>
        <v>0</v>
      </c>
    </row>
    <row r="44" spans="3:4" ht="15" x14ac:dyDescent="0.2">
      <c r="C44" s="9" t="str">
        <f>'YTD Summary Profit and Loss'!B43</f>
        <v>Software Expenses</v>
      </c>
      <c r="D44" s="15">
        <f>IF(ISBLANK(C44), "",SUMIF('September Transactions'!$K:$K,$C44,'September Transactions'!$J:$J))</f>
        <v>0</v>
      </c>
    </row>
    <row r="45" spans="3:4" ht="15" x14ac:dyDescent="0.2">
      <c r="C45" s="9" t="str">
        <f>'YTD Summary Profit and Loss'!B44</f>
        <v>Expense 3</v>
      </c>
      <c r="D45" s="15">
        <f>IF(ISBLANK(C45), "",SUMIF('September Transactions'!$K:$K,$C45,'September Transactions'!$J:$J))</f>
        <v>0</v>
      </c>
    </row>
    <row r="46" spans="3:4" ht="15" x14ac:dyDescent="0.2">
      <c r="C46" s="9" t="str">
        <f>'YTD Summary Profit and Loss'!B45</f>
        <v>Expense 4</v>
      </c>
      <c r="D46" s="15">
        <f>IF(ISBLANK(C46), "",SUMIF('September Transactions'!$K:$K,$C46,'September Transactions'!$J:$J))</f>
        <v>0</v>
      </c>
    </row>
    <row r="47" spans="3:4" ht="15" x14ac:dyDescent="0.2">
      <c r="C47" s="9" t="str">
        <f>'YTD Summary Profit and Loss'!B46</f>
        <v>Expense 5</v>
      </c>
      <c r="D47" s="15">
        <f>IF(ISBLANK(C47), "",SUMIF('September Transactions'!$K:$K,$C47,'September Transactions'!$J:$J))</f>
        <v>0</v>
      </c>
    </row>
    <row r="48" spans="3:4" ht="15" x14ac:dyDescent="0.2">
      <c r="C48" s="9" t="str">
        <f>'YTD Summary Profit and Loss'!B47</f>
        <v>Expense 6</v>
      </c>
      <c r="D48" s="15">
        <f>IF(ISBLANK(C48), "",SUMIF('September Transactions'!$K:$K,$C48,'September Transactions'!$J:$J))</f>
        <v>0</v>
      </c>
    </row>
    <row r="49" spans="3:9" ht="15" x14ac:dyDescent="0.2">
      <c r="C49" s="9" t="str">
        <f>'YTD Summary Profit and Loss'!B48</f>
        <v>Expense 7</v>
      </c>
      <c r="D49" s="15">
        <f>IF(ISBLANK(C49), "",SUMIF('September Transactions'!$K:$K,$C49,'September Transactions'!$J:$J))</f>
        <v>0</v>
      </c>
      <c r="E49" s="9"/>
      <c r="F49" s="9"/>
      <c r="G49" s="9"/>
      <c r="H49" s="9"/>
      <c r="I49" s="9"/>
    </row>
    <row r="50" spans="3:9" ht="15" x14ac:dyDescent="0.2">
      <c r="C50" s="9" t="str">
        <f>'YTD Summary Profit and Loss'!B49</f>
        <v>Expense 8</v>
      </c>
      <c r="D50" s="15">
        <f>IF(ISBLANK(C50), "",SUMIF('September Transactions'!$K:$K,$C50,'September Transactions'!$J:$J))</f>
        <v>0</v>
      </c>
      <c r="E50" s="9"/>
      <c r="F50" s="9"/>
      <c r="G50" s="9"/>
      <c r="H50" s="9"/>
      <c r="I50" s="9"/>
    </row>
    <row r="51" spans="3:9" ht="15" x14ac:dyDescent="0.2">
      <c r="C51" s="9" t="str">
        <f>'YTD Summary Profit and Loss'!B50</f>
        <v>Expense 9</v>
      </c>
      <c r="D51" s="15">
        <f>IF(ISBLANK(C51), "",SUMIF('September Transactions'!$K:$K,$C51,'September Transactions'!$J:$J))</f>
        <v>0</v>
      </c>
      <c r="E51" s="9"/>
      <c r="F51" s="9"/>
      <c r="G51" s="9"/>
      <c r="H51" s="9"/>
      <c r="I51" s="9"/>
    </row>
    <row r="52" spans="3:9" x14ac:dyDescent="0.25">
      <c r="C52" s="9" t="str">
        <f>'YTD Summary Profit and Loss'!B51</f>
        <v>Expense 10</v>
      </c>
      <c r="D52" s="15">
        <f>IF(ISBLANK(C52), "",SUMIF('September Transactions'!$K:$K,$C52,'September Transactions'!$J:$J))</f>
        <v>0</v>
      </c>
      <c r="E52" s="9"/>
      <c r="F52" s="9"/>
      <c r="G52" s="68" t="str">
        <f>D5&amp; " Owners Contributions"</f>
        <v>September Owners Contributions</v>
      </c>
      <c r="H52" s="69"/>
      <c r="I52" s="23">
        <f>SUMIF('September Transactions'!E4:E200,"owner contribution",'September Transactions'!D4:D200)</f>
        <v>0</v>
      </c>
    </row>
    <row r="53" spans="3:9" x14ac:dyDescent="0.25">
      <c r="C53" s="19" t="str">
        <f>'YTD Summary Profit and Loss'!B52</f>
        <v>Total Expenses</v>
      </c>
      <c r="D53" s="20">
        <f>SUM(D20:D52)</f>
        <v>0</v>
      </c>
      <c r="E53" s="9"/>
      <c r="F53" s="9"/>
      <c r="G53" s="68" t="str">
        <f>D5&amp;" Owners Distributions"</f>
        <v>September Owners Distributions</v>
      </c>
      <c r="H53" s="69"/>
      <c r="I53" s="23">
        <f>SUMIF('September Transactions'!K4:K200,"owner distribution",'September Transactions'!J4:J200)</f>
        <v>0</v>
      </c>
    </row>
    <row r="54" spans="3:9" x14ac:dyDescent="0.25">
      <c r="C54" s="5"/>
      <c r="D54" s="10"/>
      <c r="E54" s="9"/>
      <c r="F54" s="9"/>
      <c r="G54" s="9"/>
      <c r="H54" s="9"/>
      <c r="I54" s="9"/>
    </row>
    <row r="55" spans="3:9" x14ac:dyDescent="0.25">
      <c r="C55" s="24" t="s">
        <v>20</v>
      </c>
      <c r="D55" s="25">
        <f>D17-D53</f>
        <v>0</v>
      </c>
      <c r="E55" s="9"/>
      <c r="F55" s="9"/>
      <c r="G55" s="9"/>
      <c r="H55" s="9"/>
      <c r="I55" s="9"/>
    </row>
  </sheetData>
  <mergeCells count="2">
    <mergeCell ref="G52:H52"/>
    <mergeCell ref="G53:H53"/>
  </mergeCells>
  <conditionalFormatting sqref="K11:O11">
    <cfRule type="notContainsBlanks" dxfId="3" priority="1">
      <formula>LEN(TRIM(K11))&gt;0</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2:AA4"/>
  <sheetViews>
    <sheetView topLeftCell="D1" workbookViewId="0">
      <pane ySplit="3" topLeftCell="A4" activePane="bottomLeft" state="frozen"/>
      <selection pane="bottomLeft" activeCell="D1" sqref="A1:XFD1048576"/>
    </sheetView>
  </sheetViews>
  <sheetFormatPr defaultColWidth="12.5703125" defaultRowHeight="15.75" customHeight="1" x14ac:dyDescent="0.2"/>
  <cols>
    <col min="1" max="1" width="4.7109375" style="38" hidden="1" customWidth="1"/>
    <col min="2" max="2" width="9.5703125" style="38" customWidth="1"/>
    <col min="3" max="3" width="40.42578125" style="38" customWidth="1"/>
    <col min="4" max="4" width="12.28515625" style="38" customWidth="1"/>
    <col min="5" max="5" width="23.85546875" style="38" customWidth="1"/>
    <col min="6" max="6" width="25.42578125" style="38" customWidth="1"/>
    <col min="7" max="7" width="1.140625" style="38" customWidth="1"/>
    <col min="8" max="8" width="9.5703125" style="38" customWidth="1"/>
    <col min="9" max="9" width="22.42578125" style="38" customWidth="1"/>
    <col min="10" max="10" width="12.28515625" style="38" customWidth="1"/>
    <col min="11" max="11" width="23.85546875" style="38" customWidth="1"/>
    <col min="12" max="12" width="25.42578125" style="38" customWidth="1"/>
    <col min="13" max="27" width="12.5703125" style="38" hidden="1"/>
    <col min="28" max="16384" width="12.5703125" style="38"/>
  </cols>
  <sheetData>
    <row r="2" spans="2:12" ht="21" customHeight="1" x14ac:dyDescent="0.25">
      <c r="B2" s="66" t="s">
        <v>23</v>
      </c>
      <c r="C2" s="67"/>
      <c r="D2" s="67"/>
      <c r="E2" s="67"/>
      <c r="F2" s="67"/>
      <c r="G2" s="49"/>
      <c r="H2" s="66" t="s">
        <v>24</v>
      </c>
      <c r="I2" s="67"/>
      <c r="J2" s="67"/>
      <c r="K2" s="67"/>
      <c r="L2" s="67"/>
    </row>
    <row r="3" spans="2:12" ht="30.75" customHeight="1" x14ac:dyDescent="0.2">
      <c r="B3" s="50" t="s">
        <v>25</v>
      </c>
      <c r="C3" s="51" t="s">
        <v>26</v>
      </c>
      <c r="D3" s="50" t="s">
        <v>27</v>
      </c>
      <c r="E3" s="51" t="s">
        <v>28</v>
      </c>
      <c r="F3" s="51" t="s">
        <v>29</v>
      </c>
      <c r="G3" s="49"/>
      <c r="H3" s="51" t="s">
        <v>25</v>
      </c>
      <c r="I3" s="51" t="s">
        <v>26</v>
      </c>
      <c r="J3" s="50" t="s">
        <v>27</v>
      </c>
      <c r="K3" s="51" t="s">
        <v>28</v>
      </c>
      <c r="L3" s="51" t="s">
        <v>29</v>
      </c>
    </row>
    <row r="4" spans="2:12" x14ac:dyDescent="0.25">
      <c r="B4" s="52">
        <v>45748</v>
      </c>
      <c r="C4" s="48" t="s">
        <v>95</v>
      </c>
      <c r="D4" s="53">
        <v>1025</v>
      </c>
      <c r="E4" s="48" t="s">
        <v>42</v>
      </c>
      <c r="F4" s="48" t="s">
        <v>96</v>
      </c>
      <c r="G4" s="49"/>
      <c r="H4" s="52">
        <v>45751</v>
      </c>
      <c r="I4" s="48" t="s">
        <v>97</v>
      </c>
      <c r="J4" s="40">
        <v>325</v>
      </c>
      <c r="K4" s="48" t="s">
        <v>43</v>
      </c>
      <c r="L4" s="48" t="s">
        <v>98</v>
      </c>
    </row>
  </sheetData>
  <autoFilter ref="A3:AA38" xr:uid="{00000000-0009-0000-0000-000001000000}"/>
  <mergeCells count="2">
    <mergeCell ref="B2:F2"/>
    <mergeCell ref="H2:L2"/>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xr:uid="{00000000-0002-0000-0100-000000000000}">
          <x14:formula1>
            <xm:f>Categories!$A$5:$A$15</xm:f>
          </x14:formula1>
          <xm:sqref>E4:E200</xm:sqref>
        </x14:dataValidation>
        <x14:dataValidation type="list" allowBlank="1" xr:uid="{00000000-0002-0000-0100-000001000000}">
          <x14:formula1>
            <xm:f>Categories!$C$5:$C$38</xm:f>
          </x14:formula1>
          <xm:sqref>K4:K1105</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outlinePr summaryBelow="0" summaryRight="0"/>
  </sheetPr>
  <dimension ref="A2:AA3"/>
  <sheetViews>
    <sheetView showGridLines="0" workbookViewId="0">
      <pane ySplit="3" topLeftCell="A4" activePane="bottomLeft" state="frozen"/>
      <selection pane="bottomLeft" activeCell="B5" sqref="B5"/>
    </sheetView>
  </sheetViews>
  <sheetFormatPr defaultColWidth="12.5703125" defaultRowHeight="15.75" customHeight="1" x14ac:dyDescent="0.2"/>
  <cols>
    <col min="1" max="1" width="4.7109375" hidden="1" customWidth="1"/>
    <col min="2" max="2" width="9.5703125" customWidth="1"/>
    <col min="3" max="3" width="22" customWidth="1"/>
    <col min="4" max="4" width="12.28515625" customWidth="1"/>
    <col min="5" max="5" width="23.85546875" customWidth="1"/>
    <col min="6" max="6" width="25.42578125" customWidth="1"/>
    <col min="7" max="7" width="1.140625" customWidth="1"/>
    <col min="8" max="8" width="9.5703125" customWidth="1"/>
    <col min="9" max="9" width="26.140625" customWidth="1"/>
    <col min="10" max="10" width="12.28515625" customWidth="1"/>
    <col min="11" max="11" width="23.85546875" customWidth="1"/>
    <col min="12" max="12" width="25.42578125" customWidth="1"/>
    <col min="13" max="27" width="12.5703125" hidden="1"/>
  </cols>
  <sheetData>
    <row r="2" spans="2:12" ht="21" customHeight="1" x14ac:dyDescent="0.25">
      <c r="B2" s="76" t="s">
        <v>23</v>
      </c>
      <c r="C2" s="69"/>
      <c r="D2" s="69"/>
      <c r="E2" s="69"/>
      <c r="F2" s="69"/>
      <c r="G2" s="6"/>
      <c r="H2" s="76" t="s">
        <v>24</v>
      </c>
      <c r="I2" s="69"/>
      <c r="J2" s="69"/>
      <c r="K2" s="69"/>
      <c r="L2" s="69"/>
    </row>
    <row r="3" spans="2:12" ht="30.75" customHeight="1" x14ac:dyDescent="0.2">
      <c r="B3" s="7" t="s">
        <v>25</v>
      </c>
      <c r="C3" s="8" t="s">
        <v>26</v>
      </c>
      <c r="D3" s="7" t="s">
        <v>27</v>
      </c>
      <c r="E3" s="8" t="s">
        <v>28</v>
      </c>
      <c r="F3" s="8" t="s">
        <v>36</v>
      </c>
      <c r="G3" s="6"/>
      <c r="H3" s="8" t="s">
        <v>25</v>
      </c>
      <c r="I3" s="8" t="s">
        <v>26</v>
      </c>
      <c r="J3" s="7" t="s">
        <v>27</v>
      </c>
      <c r="K3" s="8" t="s">
        <v>28</v>
      </c>
      <c r="L3" s="8" t="s">
        <v>36</v>
      </c>
    </row>
  </sheetData>
  <autoFilter ref="B3:L39" xr:uid="{00000000-0009-0000-0000-000013000000}"/>
  <mergeCells count="2">
    <mergeCell ref="B2:F2"/>
    <mergeCell ref="H2:L2"/>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xr:uid="{00000000-0002-0000-1300-000000000000}">
          <x14:formula1>
            <xm:f>Categories!$A$5:$A$15</xm:f>
          </x14:formula1>
          <xm:sqref>E4:E200</xm:sqref>
        </x14:dataValidation>
        <x14:dataValidation type="list" allowBlank="1" xr:uid="{00000000-0002-0000-1300-000001000000}">
          <x14:formula1>
            <xm:f>Categories!$C$5:$C$38</xm:f>
          </x14:formula1>
          <xm:sqref>K4:K1105</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outlinePr summaryBelow="0" summaryRight="0"/>
  </sheetPr>
  <dimension ref="A2:T55"/>
  <sheetViews>
    <sheetView showGridLines="0" topLeftCell="B1" workbookViewId="0"/>
  </sheetViews>
  <sheetFormatPr defaultColWidth="12.5703125" defaultRowHeight="15.75" customHeight="1" x14ac:dyDescent="0.2"/>
  <cols>
    <col min="1" max="1" width="2.140625" hidden="1" customWidth="1"/>
    <col min="2" max="2" width="5.28515625" customWidth="1"/>
    <col min="3" max="3" width="23.7109375" customWidth="1"/>
    <col min="5" max="5" width="6.7109375" customWidth="1"/>
    <col min="7" max="7" width="23.5703125" customWidth="1"/>
    <col min="8" max="8" width="20.42578125" customWidth="1"/>
    <col min="11" max="12" width="6.5703125" customWidth="1"/>
    <col min="13" max="13" width="8.42578125" customWidth="1"/>
    <col min="14" max="15" width="6.5703125" customWidth="1"/>
    <col min="16" max="20" width="12.5703125" hidden="1"/>
  </cols>
  <sheetData>
    <row r="2" spans="3:8" x14ac:dyDescent="0.25">
      <c r="C2" s="5" t="str">
        <f>'YTD Summary Profit and Loss'!B1</f>
        <v>[Company Name]</v>
      </c>
      <c r="D2" s="10"/>
      <c r="E2" s="9"/>
      <c r="F2" s="9"/>
      <c r="G2" s="9" t="s">
        <v>30</v>
      </c>
      <c r="H2" s="9"/>
    </row>
    <row r="3" spans="3:8" x14ac:dyDescent="0.25">
      <c r="C3" s="5" t="str">
        <f>'YTD Summary Profit and Loss'!B2</f>
        <v>Profit and Loss Statement</v>
      </c>
      <c r="D3" s="10"/>
      <c r="E3" s="9"/>
      <c r="F3" s="9"/>
      <c r="G3" s="9" t="s">
        <v>31</v>
      </c>
      <c r="H3" s="9"/>
    </row>
    <row r="4" spans="3:8" x14ac:dyDescent="0.25">
      <c r="C4" s="5">
        <f>'YTD Summary Profit and Loss'!B3</f>
        <v>0</v>
      </c>
      <c r="D4" s="11" t="str">
        <f>'YTD Summary Profit and Loss'!C3</f>
        <v>[Year]</v>
      </c>
      <c r="E4" s="9"/>
      <c r="F4" s="9"/>
      <c r="G4" s="9"/>
      <c r="H4" s="9"/>
    </row>
    <row r="5" spans="3:8" x14ac:dyDescent="0.25">
      <c r="C5" s="5">
        <f>'YTD Summary Profit and Loss'!B4</f>
        <v>0</v>
      </c>
      <c r="D5" s="10" t="s">
        <v>12</v>
      </c>
      <c r="E5" s="9"/>
      <c r="F5" s="9"/>
      <c r="G5" s="12" t="s">
        <v>32</v>
      </c>
      <c r="H5" s="12" t="s">
        <v>33</v>
      </c>
    </row>
    <row r="6" spans="3:8" x14ac:dyDescent="0.25">
      <c r="C6" s="13" t="str">
        <f>'YTD Summary Profit and Loss'!B5</f>
        <v>Income</v>
      </c>
      <c r="D6" s="10"/>
      <c r="E6" s="9"/>
      <c r="F6" s="9"/>
      <c r="G6" s="14">
        <f>D17*'Profit First'!E14</f>
        <v>0</v>
      </c>
      <c r="H6" s="14">
        <f>D55</f>
        <v>0</v>
      </c>
    </row>
    <row r="7" spans="3:8" x14ac:dyDescent="0.25">
      <c r="C7" s="9" t="str">
        <f>'YTD Summary Profit and Loss'!B6</f>
        <v xml:space="preserve">Income Type 1 </v>
      </c>
      <c r="D7" s="15">
        <f>IF(ISBLANK(C7), "",SUMIF('October Transactions'!$E:$E,$C7,'October Transactions'!$D:$D))</f>
        <v>0</v>
      </c>
      <c r="E7" s="9"/>
      <c r="F7" s="9"/>
      <c r="G7" s="16" t="s">
        <v>34</v>
      </c>
      <c r="H7" s="17" t="s">
        <v>35</v>
      </c>
    </row>
    <row r="8" spans="3:8" ht="15" x14ac:dyDescent="0.2">
      <c r="C8" s="9" t="str">
        <f>'YTD Summary Profit and Loss'!B7</f>
        <v>Affiliate Income</v>
      </c>
      <c r="D8" s="15">
        <f>IF(ISBLANK(C8), "",SUMIF('October Transactions'!$E:$E,$C8,'October Transactions'!$D:$D))</f>
        <v>0</v>
      </c>
      <c r="E8" s="9"/>
      <c r="F8" s="9"/>
      <c r="G8" s="14" t="str">
        <f>IF(H6&gt;0,(D17*'Profit First'!E15)," ")</f>
        <v xml:space="preserve"> </v>
      </c>
      <c r="H8" s="18" t="str">
        <f>IFERROR(H6/D17,"")</f>
        <v/>
      </c>
    </row>
    <row r="9" spans="3:8" ht="15" x14ac:dyDescent="0.2">
      <c r="C9" s="9" t="str">
        <f>'YTD Summary Profit and Loss'!B8</f>
        <v>Product/Service 3</v>
      </c>
      <c r="D9" s="15">
        <f>IF(ISBLANK(C9), "",SUMIF('October Transactions'!$E:$E,$C9,'October Transactions'!$D:$D))</f>
        <v>0</v>
      </c>
      <c r="E9" s="9"/>
      <c r="F9" s="9"/>
      <c r="G9" s="9"/>
      <c r="H9" s="9"/>
    </row>
    <row r="10" spans="3:8" ht="15" x14ac:dyDescent="0.2">
      <c r="C10" s="9" t="str">
        <f>'YTD Summary Profit and Loss'!B9</f>
        <v>Product/Service 4</v>
      </c>
      <c r="D10" s="15">
        <f>IF(ISBLANK(C10), "",SUMIF('October Transactions'!$E:$E,$C10,'October Transactions'!$D:$D))</f>
        <v>0</v>
      </c>
      <c r="E10" s="9"/>
      <c r="F10" s="9"/>
      <c r="G10" s="9"/>
      <c r="H10" s="9"/>
    </row>
    <row r="11" spans="3:8" ht="15" x14ac:dyDescent="0.2">
      <c r="C11" s="9" t="str">
        <f>'YTD Summary Profit and Loss'!B10</f>
        <v>Product/Service 5</v>
      </c>
      <c r="D11" s="15">
        <f>IF(ISBLANK(C11), "",SUMIF('October Transactions'!$E:$E,$C11,'October Transactions'!$D:$D))</f>
        <v>0</v>
      </c>
      <c r="E11" s="9"/>
      <c r="F11" s="9"/>
      <c r="G11" s="9"/>
      <c r="H11" s="9"/>
    </row>
    <row r="12" spans="3:8" ht="15" x14ac:dyDescent="0.2">
      <c r="C12" s="9" t="str">
        <f>'YTD Summary Profit and Loss'!B11</f>
        <v>Product/Service 6</v>
      </c>
      <c r="D12" s="15">
        <f>IF(ISBLANK(C12), "",SUMIF('October Transactions'!$E:$E,$C12,'October Transactions'!$D:$D))</f>
        <v>0</v>
      </c>
      <c r="E12" s="9"/>
      <c r="F12" s="9"/>
      <c r="G12" s="9"/>
      <c r="H12" s="9"/>
    </row>
    <row r="13" spans="3:8" ht="15" x14ac:dyDescent="0.2">
      <c r="C13" s="9" t="str">
        <f>'YTD Summary Profit and Loss'!B12</f>
        <v>Product/Service 7</v>
      </c>
      <c r="D13" s="15">
        <f>IF(ISBLANK(C13), "",SUMIF('October Transactions'!$E:$E,$C13,'October Transactions'!$D:$D))</f>
        <v>0</v>
      </c>
      <c r="E13" s="9"/>
      <c r="F13" s="9"/>
      <c r="G13" s="9"/>
      <c r="H13" s="9"/>
    </row>
    <row r="14" spans="3:8" ht="15" x14ac:dyDescent="0.2">
      <c r="C14" s="9" t="str">
        <f>'YTD Summary Profit and Loss'!B13</f>
        <v>Product/Service 8</v>
      </c>
      <c r="D14" s="15">
        <f>IF(ISBLANK(C14), "",SUMIF('October Transactions'!$E:$E,$C14,'October Transactions'!$D:$D))</f>
        <v>0</v>
      </c>
      <c r="E14" s="9"/>
      <c r="F14" s="9"/>
      <c r="G14" s="9"/>
      <c r="H14" s="9"/>
    </row>
    <row r="15" spans="3:8" ht="15" x14ac:dyDescent="0.2">
      <c r="C15" s="9" t="str">
        <f>'YTD Summary Profit and Loss'!B14</f>
        <v>Product/Service 9</v>
      </c>
      <c r="D15" s="15">
        <f>IF(ISBLANK(C15), "",SUMIF('October Transactions'!$E:$E,$C15,'October Transactions'!$D:$D))</f>
        <v>0</v>
      </c>
      <c r="E15" s="9"/>
      <c r="F15" s="9"/>
      <c r="G15" s="9"/>
      <c r="H15" s="9"/>
    </row>
    <row r="16" spans="3:8" ht="15" x14ac:dyDescent="0.2">
      <c r="C16" s="9" t="str">
        <f>'YTD Summary Profit and Loss'!B15</f>
        <v>Product/Service 10</v>
      </c>
      <c r="D16" s="15">
        <f>IF(ISBLANK(C16), "",SUMIF('October Transactions'!$E:$E,$C16,'October Transactions'!$D:$D))</f>
        <v>0</v>
      </c>
      <c r="E16" s="9"/>
      <c r="F16" s="9"/>
      <c r="G16" s="9"/>
      <c r="H16" s="9"/>
    </row>
    <row r="17" spans="3:4" x14ac:dyDescent="0.25">
      <c r="C17" s="19" t="str">
        <f>'YTD Summary Profit and Loss'!B16</f>
        <v>Total Income</v>
      </c>
      <c r="D17" s="20">
        <f>SUM(D7:D16)</f>
        <v>0</v>
      </c>
    </row>
    <row r="18" spans="3:4" x14ac:dyDescent="0.25">
      <c r="C18" s="5">
        <f>'YTD Summary Profit and Loss'!B17</f>
        <v>0</v>
      </c>
      <c r="D18" s="10"/>
    </row>
    <row r="19" spans="3:4" x14ac:dyDescent="0.25">
      <c r="C19" s="13" t="str">
        <f>'YTD Summary Profit and Loss'!B18</f>
        <v>Expenses</v>
      </c>
      <c r="D19" s="10"/>
    </row>
    <row r="20" spans="3:4" ht="15" x14ac:dyDescent="0.2">
      <c r="C20" s="9" t="str">
        <f>'YTD Summary Profit and Loss'!B19</f>
        <v>Advertising</v>
      </c>
      <c r="D20" s="15">
        <f>IF(ISBLANK(C20), "",SUMIF('October Transactions'!$K:$K,$C20,'October Transactions'!$J:$J))</f>
        <v>0</v>
      </c>
    </row>
    <row r="21" spans="3:4" ht="15" x14ac:dyDescent="0.2">
      <c r="C21" s="9" t="str">
        <f>'YTD Summary Profit and Loss'!B20</f>
        <v>Contract Labor</v>
      </c>
      <c r="D21" s="15">
        <f>IF(ISBLANK(C21), "",SUMIF('October Transactions'!$K:$K,$C21,'October Transactions'!$J:$J))</f>
        <v>0</v>
      </c>
    </row>
    <row r="22" spans="3:4" ht="15" x14ac:dyDescent="0.2">
      <c r="C22" s="9" t="str">
        <f>'YTD Summary Profit and Loss'!B21</f>
        <v>Credit Card Processing Fees</v>
      </c>
      <c r="D22" s="15">
        <f>IF(ISBLANK(C22), "",SUMIF('October Transactions'!$K:$K,$C22,'October Transactions'!$J:$J))</f>
        <v>0</v>
      </c>
    </row>
    <row r="23" spans="3:4" ht="15" x14ac:dyDescent="0.2">
      <c r="C23" s="9" t="str">
        <f>'YTD Summary Profit and Loss'!B22</f>
        <v>Bank Fees</v>
      </c>
      <c r="D23" s="15">
        <f>IF(ISBLANK(C23), "",SUMIF('October Transactions'!$K:$K,$C23,'October Transactions'!$J:$J))</f>
        <v>0</v>
      </c>
    </row>
    <row r="24" spans="3:4" ht="15" x14ac:dyDescent="0.2">
      <c r="C24" s="9" t="str">
        <f>'YTD Summary Profit and Loss'!B23</f>
        <v>Business Insurance</v>
      </c>
      <c r="D24" s="15">
        <f>IF(ISBLANK(C24), "",SUMIF('October Transactions'!$K:$K,$C24,'October Transactions'!$J:$J))</f>
        <v>0</v>
      </c>
    </row>
    <row r="25" spans="3:4" ht="15" x14ac:dyDescent="0.2">
      <c r="C25" s="9" t="str">
        <f>'YTD Summary Profit and Loss'!B24</f>
        <v>Interest Paid</v>
      </c>
      <c r="D25" s="15">
        <f>IF(ISBLANK(C25), "",SUMIF('October Transactions'!$K:$K,$C25,'October Transactions'!$J:$J))</f>
        <v>0</v>
      </c>
    </row>
    <row r="26" spans="3:4" ht="15" x14ac:dyDescent="0.2">
      <c r="C26" s="9" t="str">
        <f>'YTD Summary Profit and Loss'!B25</f>
        <v>Legal Fees</v>
      </c>
      <c r="D26" s="15">
        <f>IF(ISBLANK(C26), "",SUMIF('October Transactions'!$K:$K,$C26,'October Transactions'!$J:$J))</f>
        <v>0</v>
      </c>
    </row>
    <row r="27" spans="3:4" ht="15" x14ac:dyDescent="0.2">
      <c r="C27" s="9" t="str">
        <f>'YTD Summary Profit and Loss'!B26</f>
        <v>Accounting Fees</v>
      </c>
      <c r="D27" s="15">
        <f>IF(ISBLANK(C27), "",SUMIF('October Transactions'!$K:$K,$C27,'October Transactions'!$J:$J))</f>
        <v>0</v>
      </c>
    </row>
    <row r="28" spans="3:4" ht="15" x14ac:dyDescent="0.2">
      <c r="C28" s="9" t="str">
        <f>'YTD Summary Profit and Loss'!B27</f>
        <v>Other Professional Fees</v>
      </c>
      <c r="D28" s="15">
        <f>IF(ISBLANK(C28), "",SUMIF('October Transactions'!$K:$K,$C28,'October Transactions'!$J:$J))</f>
        <v>0</v>
      </c>
    </row>
    <row r="29" spans="3:4" ht="15" x14ac:dyDescent="0.2">
      <c r="C29" s="9" t="str">
        <f>'YTD Summary Profit and Loss'!B28</f>
        <v>Office Expenses</v>
      </c>
      <c r="D29" s="15">
        <f>IF(ISBLANK(C29), "",SUMIF('October Transactions'!$K:$K,$C29,'October Transactions'!$J:$J))</f>
        <v>0</v>
      </c>
    </row>
    <row r="30" spans="3:4" ht="15" x14ac:dyDescent="0.2">
      <c r="C30" s="9" t="str">
        <f>'YTD Summary Profit and Loss'!B29</f>
        <v>Rent Expense</v>
      </c>
      <c r="D30" s="15">
        <f>IF(ISBLANK(C30), "",SUMIF('October Transactions'!$K:$K,$C30,'October Transactions'!$J:$J))</f>
        <v>0</v>
      </c>
    </row>
    <row r="31" spans="3:4" ht="15" x14ac:dyDescent="0.2">
      <c r="C31" s="9" t="str">
        <f>'YTD Summary Profit and Loss'!B30</f>
        <v>Repairs and Maintenance</v>
      </c>
      <c r="D31" s="15">
        <f>IF(ISBLANK(C31), "",SUMIF('October Transactions'!$K:$K,$C31,'October Transactions'!$J:$J))</f>
        <v>0</v>
      </c>
    </row>
    <row r="32" spans="3:4" ht="15" x14ac:dyDescent="0.2">
      <c r="C32" s="9" t="str">
        <f>'YTD Summary Profit and Loss'!B31</f>
        <v>Taxes and Licences</v>
      </c>
      <c r="D32" s="15">
        <f>IF(ISBLANK(C32), "",SUMIF('October Transactions'!$K:$K,$C32,'October Transactions'!$J:$J))</f>
        <v>0</v>
      </c>
    </row>
    <row r="33" spans="3:4" ht="15" x14ac:dyDescent="0.2">
      <c r="C33" s="9" t="str">
        <f>'YTD Summary Profit and Loss'!B32</f>
        <v>Travel Expenses</v>
      </c>
      <c r="D33" s="15">
        <f>IF(ISBLANK(C33), "",SUMIF('October Transactions'!$K:$K,$C33,'October Transactions'!$J:$J))</f>
        <v>0</v>
      </c>
    </row>
    <row r="34" spans="3:4" ht="15" x14ac:dyDescent="0.2">
      <c r="C34" s="9" t="str">
        <f>'YTD Summary Profit and Loss'!B33</f>
        <v>Meal Expenses</v>
      </c>
      <c r="D34" s="15">
        <f>IF(ISBLANK(C34), "",SUMIF('October Transactions'!$K:$K,$C34,'October Transactions'!$J:$J))</f>
        <v>0</v>
      </c>
    </row>
    <row r="35" spans="3:4" ht="15" x14ac:dyDescent="0.2">
      <c r="C35" s="9" t="str">
        <f>'YTD Summary Profit and Loss'!B34</f>
        <v>Utilities</v>
      </c>
      <c r="D35" s="15">
        <f>IF(ISBLANK(C35), "",SUMIF('October Transactions'!$K:$K,$C35,'October Transactions'!$J:$J))</f>
        <v>0</v>
      </c>
    </row>
    <row r="36" spans="3:4" ht="15" x14ac:dyDescent="0.2">
      <c r="C36" s="9" t="str">
        <f>'YTD Summary Profit and Loss'!B35</f>
        <v>Payroll</v>
      </c>
      <c r="D36" s="15">
        <f>IF(ISBLANK(C36), "",SUMIF('October Transactions'!$K:$K,$C36,'October Transactions'!$J:$J))</f>
        <v>0</v>
      </c>
    </row>
    <row r="37" spans="3:4" ht="15" x14ac:dyDescent="0.2">
      <c r="C37" s="9" t="str">
        <f>'YTD Summary Profit and Loss'!B36</f>
        <v xml:space="preserve">Payoll Taxes </v>
      </c>
      <c r="D37" s="15">
        <f>IF(ISBLANK(C37), "",SUMIF('October Transactions'!$K:$K,$C37,'October Transactions'!$J:$J))</f>
        <v>0</v>
      </c>
    </row>
    <row r="38" spans="3:4" ht="15" x14ac:dyDescent="0.2">
      <c r="C38" s="9" t="str">
        <f>'YTD Summary Profit and Loss'!B37</f>
        <v>Shipping Expenses</v>
      </c>
      <c r="D38" s="15">
        <f>IF(ISBLANK(C38), "",SUMIF('October Transactions'!$K:$K,$C38,'October Transactions'!$J:$J))</f>
        <v>0</v>
      </c>
    </row>
    <row r="39" spans="3:4" ht="15" x14ac:dyDescent="0.2">
      <c r="C39" s="9" t="str">
        <f>'YTD Summary Profit and Loss'!B38</f>
        <v>Dues and Subscriptions</v>
      </c>
      <c r="D39" s="15">
        <f>IF(ISBLANK(C39), "",SUMIF('October Transactions'!$K:$K,$C39,'October Transactions'!$J:$J))</f>
        <v>0</v>
      </c>
    </row>
    <row r="40" spans="3:4" ht="15" x14ac:dyDescent="0.2">
      <c r="C40" s="9" t="str">
        <f>'YTD Summary Profit and Loss'!B39</f>
        <v>Phone Expenses</v>
      </c>
      <c r="D40" s="15">
        <f>IF(ISBLANK(C40), "",SUMIF('October Transactions'!$K:$K,$C40,'October Transactions'!$J:$J))</f>
        <v>0</v>
      </c>
    </row>
    <row r="41" spans="3:4" ht="15" x14ac:dyDescent="0.2">
      <c r="C41" s="9" t="str">
        <f>'YTD Summary Profit and Loss'!B40</f>
        <v>Continuing Education</v>
      </c>
      <c r="D41" s="15">
        <f>IF(ISBLANK(C41), "",SUMIF('October Transactions'!$K:$K,$C41,'October Transactions'!$J:$J))</f>
        <v>0</v>
      </c>
    </row>
    <row r="42" spans="3:4" ht="15" x14ac:dyDescent="0.2">
      <c r="C42" s="9" t="str">
        <f>'YTD Summary Profit and Loss'!B41</f>
        <v>Website Expenses</v>
      </c>
      <c r="D42" s="15">
        <f>IF(ISBLANK(C42), "",SUMIF('October Transactions'!$K:$K,$C42,'October Transactions'!$J:$J))</f>
        <v>0</v>
      </c>
    </row>
    <row r="43" spans="3:4" ht="15" x14ac:dyDescent="0.2">
      <c r="C43" s="9" t="str">
        <f>'YTD Summary Profit and Loss'!B42</f>
        <v>Health Insurance</v>
      </c>
      <c r="D43" s="15">
        <f>IF(ISBLANK(C43), "",SUMIF('October Transactions'!$K:$K,$C43,'October Transactions'!$J:$J))</f>
        <v>0</v>
      </c>
    </row>
    <row r="44" spans="3:4" ht="15" x14ac:dyDescent="0.2">
      <c r="C44" s="9" t="str">
        <f>'YTD Summary Profit and Loss'!B43</f>
        <v>Software Expenses</v>
      </c>
      <c r="D44" s="15">
        <f>IF(ISBLANK(C44), "",SUMIF('October Transactions'!$K:$K,$C44,'October Transactions'!$J:$J))</f>
        <v>0</v>
      </c>
    </row>
    <row r="45" spans="3:4" ht="15" x14ac:dyDescent="0.2">
      <c r="C45" s="9" t="str">
        <f>'YTD Summary Profit and Loss'!B44</f>
        <v>Expense 3</v>
      </c>
      <c r="D45" s="15">
        <f>IF(ISBLANK(C45), "",SUMIF('October Transactions'!$K:$K,$C45,'October Transactions'!$J:$J))</f>
        <v>0</v>
      </c>
    </row>
    <row r="46" spans="3:4" ht="15" x14ac:dyDescent="0.2">
      <c r="C46" s="9" t="str">
        <f>'YTD Summary Profit and Loss'!B45</f>
        <v>Expense 4</v>
      </c>
      <c r="D46" s="15">
        <f>IF(ISBLANK(C46), "",SUMIF('October Transactions'!$K:$K,$C46,'October Transactions'!$J:$J))</f>
        <v>0</v>
      </c>
    </row>
    <row r="47" spans="3:4" ht="15" x14ac:dyDescent="0.2">
      <c r="C47" s="9" t="str">
        <f>'YTD Summary Profit and Loss'!B46</f>
        <v>Expense 5</v>
      </c>
      <c r="D47" s="15">
        <f>IF(ISBLANK(C47), "",SUMIF('October Transactions'!$K:$K,$C47,'October Transactions'!$J:$J))</f>
        <v>0</v>
      </c>
    </row>
    <row r="48" spans="3:4" ht="15" x14ac:dyDescent="0.2">
      <c r="C48" s="9" t="str">
        <f>'YTD Summary Profit and Loss'!B47</f>
        <v>Expense 6</v>
      </c>
      <c r="D48" s="15">
        <f>IF(ISBLANK(C48), "",SUMIF('October Transactions'!$K:$K,$C48,'October Transactions'!$J:$J))</f>
        <v>0</v>
      </c>
    </row>
    <row r="49" spans="3:9" ht="15" x14ac:dyDescent="0.2">
      <c r="C49" s="9" t="str">
        <f>'YTD Summary Profit and Loss'!B48</f>
        <v>Expense 7</v>
      </c>
      <c r="D49" s="15">
        <f>IF(ISBLANK(C49), "",SUMIF('October Transactions'!$K:$K,$C49,'October Transactions'!$J:$J))</f>
        <v>0</v>
      </c>
      <c r="E49" s="9"/>
      <c r="F49" s="9"/>
      <c r="G49" s="9"/>
      <c r="H49" s="9"/>
      <c r="I49" s="9"/>
    </row>
    <row r="50" spans="3:9" ht="15" x14ac:dyDescent="0.2">
      <c r="C50" s="9" t="str">
        <f>'YTD Summary Profit and Loss'!B49</f>
        <v>Expense 8</v>
      </c>
      <c r="D50" s="15">
        <f>IF(ISBLANK(C50), "",SUMIF('October Transactions'!$K:$K,$C50,'October Transactions'!$J:$J))</f>
        <v>0</v>
      </c>
      <c r="E50" s="9"/>
      <c r="F50" s="9"/>
      <c r="G50" s="9"/>
      <c r="H50" s="9"/>
      <c r="I50" s="9"/>
    </row>
    <row r="51" spans="3:9" ht="15" x14ac:dyDescent="0.2">
      <c r="C51" s="9" t="str">
        <f>'YTD Summary Profit and Loss'!B50</f>
        <v>Expense 9</v>
      </c>
      <c r="D51" s="15">
        <f>IF(ISBLANK(C51), "",SUMIF('October Transactions'!$K:$K,$C51,'October Transactions'!$J:$J))</f>
        <v>0</v>
      </c>
      <c r="E51" s="9"/>
      <c r="F51" s="9"/>
      <c r="G51" s="9"/>
      <c r="H51" s="9"/>
      <c r="I51" s="9"/>
    </row>
    <row r="52" spans="3:9" x14ac:dyDescent="0.25">
      <c r="C52" s="9" t="str">
        <f>'YTD Summary Profit and Loss'!B51</f>
        <v>Expense 10</v>
      </c>
      <c r="D52" s="15">
        <f>IF(ISBLANK(C52), "",SUMIF('October Transactions'!$K:$K,$C52,'October Transactions'!$J:$J))</f>
        <v>0</v>
      </c>
      <c r="E52" s="9"/>
      <c r="F52" s="9"/>
      <c r="G52" s="68" t="str">
        <f>D5&amp; " Owners Contributions"</f>
        <v>October Owners Contributions</v>
      </c>
      <c r="H52" s="69"/>
      <c r="I52" s="23">
        <f>SUMIF('October Transactions'!E4:E200,"owner contribution",'October Transactions'!D4:D200)</f>
        <v>0</v>
      </c>
    </row>
    <row r="53" spans="3:9" x14ac:dyDescent="0.25">
      <c r="C53" s="19" t="str">
        <f>'YTD Summary Profit and Loss'!B52</f>
        <v>Total Expenses</v>
      </c>
      <c r="D53" s="20">
        <f>SUM(D20:D52)</f>
        <v>0</v>
      </c>
      <c r="E53" s="9"/>
      <c r="F53" s="9"/>
      <c r="G53" s="68" t="str">
        <f>D5&amp;" Owners Distributions"</f>
        <v>October Owners Distributions</v>
      </c>
      <c r="H53" s="69"/>
      <c r="I53" s="23">
        <f>SUMIF('October Transactions'!K4:K200,"owner distribution",'October Transactions'!J4:J200)</f>
        <v>0</v>
      </c>
    </row>
    <row r="54" spans="3:9" x14ac:dyDescent="0.25">
      <c r="C54" s="5"/>
      <c r="D54" s="10"/>
      <c r="E54" s="9"/>
      <c r="F54" s="9"/>
      <c r="G54" s="9"/>
      <c r="H54" s="9"/>
      <c r="I54" s="9"/>
    </row>
    <row r="55" spans="3:9" x14ac:dyDescent="0.25">
      <c r="C55" s="24" t="s">
        <v>20</v>
      </c>
      <c r="D55" s="25">
        <f>D17-D53</f>
        <v>0</v>
      </c>
      <c r="E55" s="9"/>
      <c r="F55" s="9"/>
      <c r="G55" s="9"/>
      <c r="H55" s="9"/>
      <c r="I55" s="9"/>
    </row>
  </sheetData>
  <mergeCells count="2">
    <mergeCell ref="G52:H52"/>
    <mergeCell ref="G53:H53"/>
  </mergeCells>
  <conditionalFormatting sqref="K11:O11">
    <cfRule type="notContainsBlanks" dxfId="2" priority="1">
      <formula>LEN(TRIM(K11))&gt;0</formula>
    </cfRule>
  </conditionalFormatting>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outlinePr summaryBelow="0" summaryRight="0"/>
  </sheetPr>
  <dimension ref="A2:AA3"/>
  <sheetViews>
    <sheetView showGridLines="0" workbookViewId="0">
      <pane ySplit="1" topLeftCell="A2" activePane="bottomLeft" state="frozen"/>
      <selection pane="bottomLeft" activeCell="B3" sqref="B3"/>
    </sheetView>
  </sheetViews>
  <sheetFormatPr defaultColWidth="12.5703125" defaultRowHeight="15.75" customHeight="1" x14ac:dyDescent="0.2"/>
  <cols>
    <col min="1" max="1" width="4.7109375" hidden="1" customWidth="1"/>
    <col min="2" max="2" width="9.5703125" customWidth="1"/>
    <col min="3" max="3" width="23.140625" customWidth="1"/>
    <col min="4" max="4" width="12.28515625" customWidth="1"/>
    <col min="5" max="5" width="23.85546875" customWidth="1"/>
    <col min="6" max="6" width="25.42578125" customWidth="1"/>
    <col min="7" max="7" width="1.140625" customWidth="1"/>
    <col min="8" max="8" width="9.5703125" customWidth="1"/>
    <col min="9" max="9" width="25.42578125" customWidth="1"/>
    <col min="10" max="10" width="12.28515625" customWidth="1"/>
    <col min="11" max="11" width="23.85546875" customWidth="1"/>
    <col min="12" max="12" width="25.42578125" customWidth="1"/>
    <col min="13" max="27" width="12.5703125" hidden="1"/>
  </cols>
  <sheetData>
    <row r="2" spans="2:12" ht="21" customHeight="1" x14ac:dyDescent="0.25">
      <c r="B2" s="74" t="s">
        <v>23</v>
      </c>
      <c r="C2" s="75"/>
      <c r="D2" s="75"/>
      <c r="E2" s="75"/>
      <c r="F2" s="75"/>
      <c r="G2" s="6"/>
      <c r="H2" s="76" t="s">
        <v>24</v>
      </c>
      <c r="I2" s="69"/>
      <c r="J2" s="69"/>
      <c r="K2" s="69"/>
      <c r="L2" s="69"/>
    </row>
    <row r="3" spans="2:12" ht="30.75" customHeight="1" x14ac:dyDescent="0.2">
      <c r="B3" s="7" t="s">
        <v>25</v>
      </c>
      <c r="C3" s="8" t="s">
        <v>26</v>
      </c>
      <c r="D3" s="7" t="s">
        <v>27</v>
      </c>
      <c r="E3" s="8" t="s">
        <v>28</v>
      </c>
      <c r="F3" s="8" t="s">
        <v>36</v>
      </c>
      <c r="G3" s="6"/>
      <c r="H3" s="8" t="s">
        <v>25</v>
      </c>
      <c r="I3" s="8" t="s">
        <v>26</v>
      </c>
      <c r="J3" s="7" t="s">
        <v>27</v>
      </c>
      <c r="K3" s="8" t="s">
        <v>28</v>
      </c>
      <c r="L3" s="8" t="s">
        <v>36</v>
      </c>
    </row>
  </sheetData>
  <autoFilter ref="B3:L38" xr:uid="{00000000-0009-0000-0000-000015000000}"/>
  <mergeCells count="2">
    <mergeCell ref="B2:F2"/>
    <mergeCell ref="H2:L2"/>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xr:uid="{00000000-0002-0000-1500-000000000000}">
          <x14:formula1>
            <xm:f>Categories!$A$5:$A$15</xm:f>
          </x14:formula1>
          <xm:sqref>E4:E200</xm:sqref>
        </x14:dataValidation>
        <x14:dataValidation type="list" allowBlank="1" xr:uid="{00000000-0002-0000-1500-000001000000}">
          <x14:formula1>
            <xm:f>Categories!$C$5:$C$38</xm:f>
          </x14:formula1>
          <xm:sqref>K4:K1105</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outlinePr summaryBelow="0" summaryRight="0"/>
  </sheetPr>
  <dimension ref="A2:T55"/>
  <sheetViews>
    <sheetView showGridLines="0" topLeftCell="B1" workbookViewId="0"/>
  </sheetViews>
  <sheetFormatPr defaultColWidth="12.5703125" defaultRowHeight="15.75" customHeight="1" x14ac:dyDescent="0.2"/>
  <cols>
    <col min="1" max="1" width="2.140625" hidden="1" customWidth="1"/>
    <col min="2" max="2" width="5.28515625" customWidth="1"/>
    <col min="3" max="3" width="23.7109375" customWidth="1"/>
    <col min="5" max="5" width="6.7109375" customWidth="1"/>
    <col min="7" max="7" width="23.5703125" customWidth="1"/>
    <col min="8" max="8" width="20.42578125" customWidth="1"/>
    <col min="11" max="12" width="6.5703125" customWidth="1"/>
    <col min="13" max="13" width="8.42578125" customWidth="1"/>
    <col min="14" max="15" width="6.5703125" customWidth="1"/>
    <col min="16" max="20" width="12.5703125" hidden="1"/>
  </cols>
  <sheetData>
    <row r="2" spans="3:8" x14ac:dyDescent="0.25">
      <c r="C2" s="5" t="str">
        <f>'YTD Summary Profit and Loss'!B1</f>
        <v>[Company Name]</v>
      </c>
      <c r="D2" s="10"/>
      <c r="E2" s="9"/>
      <c r="F2" s="9"/>
      <c r="G2" s="9" t="s">
        <v>30</v>
      </c>
      <c r="H2" s="9"/>
    </row>
    <row r="3" spans="3:8" x14ac:dyDescent="0.25">
      <c r="C3" s="5" t="str">
        <f>'YTD Summary Profit and Loss'!B2</f>
        <v>Profit and Loss Statement</v>
      </c>
      <c r="D3" s="10"/>
      <c r="E3" s="9"/>
      <c r="F3" s="9"/>
      <c r="G3" s="9" t="s">
        <v>31</v>
      </c>
      <c r="H3" s="9"/>
    </row>
    <row r="4" spans="3:8" x14ac:dyDescent="0.25">
      <c r="C4" s="5">
        <f>'YTD Summary Profit and Loss'!B3</f>
        <v>0</v>
      </c>
      <c r="D4" s="11" t="str">
        <f>'YTD Summary Profit and Loss'!C3</f>
        <v>[Year]</v>
      </c>
      <c r="E4" s="9"/>
      <c r="F4" s="9"/>
      <c r="G4" s="9"/>
      <c r="H4" s="9"/>
    </row>
    <row r="5" spans="3:8" x14ac:dyDescent="0.25">
      <c r="C5" s="5">
        <f>'YTD Summary Profit and Loss'!B4</f>
        <v>0</v>
      </c>
      <c r="D5" s="10" t="s">
        <v>13</v>
      </c>
      <c r="E5" s="9"/>
      <c r="F5" s="9"/>
      <c r="G5" s="12" t="s">
        <v>32</v>
      </c>
      <c r="H5" s="12" t="s">
        <v>33</v>
      </c>
    </row>
    <row r="6" spans="3:8" x14ac:dyDescent="0.25">
      <c r="C6" s="13" t="str">
        <f>'YTD Summary Profit and Loss'!B5</f>
        <v>Income</v>
      </c>
      <c r="D6" s="10"/>
      <c r="E6" s="9"/>
      <c r="F6" s="9"/>
      <c r="G6" s="14">
        <f>D17*'Profit First'!E14</f>
        <v>0</v>
      </c>
      <c r="H6" s="14">
        <f>D55</f>
        <v>0</v>
      </c>
    </row>
    <row r="7" spans="3:8" x14ac:dyDescent="0.25">
      <c r="C7" s="9" t="str">
        <f>'YTD Summary Profit and Loss'!B6</f>
        <v xml:space="preserve">Income Type 1 </v>
      </c>
      <c r="D7" s="15">
        <f>IF(ISBLANK(C7), "",SUMIF('November Transactions'!$E:$E,$C7,'November Transactions'!$D:$D))</f>
        <v>0</v>
      </c>
      <c r="E7" s="9"/>
      <c r="F7" s="9"/>
      <c r="G7" s="16" t="s">
        <v>34</v>
      </c>
      <c r="H7" s="17" t="s">
        <v>35</v>
      </c>
    </row>
    <row r="8" spans="3:8" ht="15" x14ac:dyDescent="0.2">
      <c r="C8" s="9" t="str">
        <f>'YTD Summary Profit and Loss'!B7</f>
        <v>Affiliate Income</v>
      </c>
      <c r="D8" s="15">
        <f>IF(ISBLANK(C8), "",SUMIF('November Transactions'!$E:$E,$C8,'November Transactions'!$D:$D))</f>
        <v>0</v>
      </c>
      <c r="E8" s="9"/>
      <c r="F8" s="9"/>
      <c r="G8" s="14" t="str">
        <f>IF(H6&gt;0,(D17*'Profit First'!E15)," ")</f>
        <v xml:space="preserve"> </v>
      </c>
      <c r="H8" s="18" t="str">
        <f>IFERROR(H6/D17,"")</f>
        <v/>
      </c>
    </row>
    <row r="9" spans="3:8" ht="15" x14ac:dyDescent="0.2">
      <c r="C9" s="9" t="str">
        <f>'YTD Summary Profit and Loss'!B8</f>
        <v>Product/Service 3</v>
      </c>
      <c r="D9" s="15">
        <f>IF(ISBLANK(C9), "",SUMIF('November Transactions'!$E:$E,$C9,'November Transactions'!$D:$D))</f>
        <v>0</v>
      </c>
      <c r="E9" s="9"/>
      <c r="F9" s="9"/>
      <c r="G9" s="9"/>
      <c r="H9" s="9"/>
    </row>
    <row r="10" spans="3:8" ht="15" x14ac:dyDescent="0.2">
      <c r="C10" s="9" t="str">
        <f>'YTD Summary Profit and Loss'!B9</f>
        <v>Product/Service 4</v>
      </c>
      <c r="D10" s="15">
        <f>IF(ISBLANK(C10), "",SUMIF('November Transactions'!$E:$E,$C10,'November Transactions'!$D:$D))</f>
        <v>0</v>
      </c>
      <c r="E10" s="9"/>
      <c r="F10" s="9"/>
      <c r="G10" s="9"/>
      <c r="H10" s="9"/>
    </row>
    <row r="11" spans="3:8" ht="15" x14ac:dyDescent="0.2">
      <c r="C11" s="9" t="str">
        <f>'YTD Summary Profit and Loss'!B10</f>
        <v>Product/Service 5</v>
      </c>
      <c r="D11" s="15">
        <f>IF(ISBLANK(C11), "",SUMIF('November Transactions'!$E:$E,$C11,'November Transactions'!$D:$D))</f>
        <v>0</v>
      </c>
      <c r="E11" s="9"/>
      <c r="F11" s="9"/>
      <c r="G11" s="9"/>
      <c r="H11" s="9"/>
    </row>
    <row r="12" spans="3:8" ht="15" x14ac:dyDescent="0.2">
      <c r="C12" s="9" t="str">
        <f>'YTD Summary Profit and Loss'!B11</f>
        <v>Product/Service 6</v>
      </c>
      <c r="D12" s="15">
        <f>IF(ISBLANK(C12), "",SUMIF('November Transactions'!$E:$E,$C12,'November Transactions'!$D:$D))</f>
        <v>0</v>
      </c>
      <c r="E12" s="9"/>
      <c r="F12" s="9"/>
      <c r="G12" s="9"/>
      <c r="H12" s="9"/>
    </row>
    <row r="13" spans="3:8" ht="15" x14ac:dyDescent="0.2">
      <c r="C13" s="9" t="str">
        <f>'YTD Summary Profit and Loss'!B12</f>
        <v>Product/Service 7</v>
      </c>
      <c r="D13" s="15">
        <f>IF(ISBLANK(C13), "",SUMIF('November Transactions'!$E:$E,$C13,'November Transactions'!$D:$D))</f>
        <v>0</v>
      </c>
      <c r="E13" s="9"/>
      <c r="F13" s="9"/>
      <c r="G13" s="9"/>
      <c r="H13" s="9"/>
    </row>
    <row r="14" spans="3:8" ht="15" x14ac:dyDescent="0.2">
      <c r="C14" s="9" t="str">
        <f>'YTD Summary Profit and Loss'!B13</f>
        <v>Product/Service 8</v>
      </c>
      <c r="D14" s="15">
        <f>IF(ISBLANK(C14), "",SUMIF('November Transactions'!$E:$E,$C14,'November Transactions'!$D:$D))</f>
        <v>0</v>
      </c>
      <c r="E14" s="9"/>
      <c r="F14" s="9"/>
      <c r="G14" s="9"/>
      <c r="H14" s="9"/>
    </row>
    <row r="15" spans="3:8" ht="15" x14ac:dyDescent="0.2">
      <c r="C15" s="9" t="str">
        <f>'YTD Summary Profit and Loss'!B14</f>
        <v>Product/Service 9</v>
      </c>
      <c r="D15" s="15">
        <f>IF(ISBLANK(C15), "",SUMIF('November Transactions'!$E:$E,$C15,'November Transactions'!$D:$D))</f>
        <v>0</v>
      </c>
      <c r="E15" s="9"/>
      <c r="F15" s="9"/>
      <c r="G15" s="9"/>
      <c r="H15" s="9"/>
    </row>
    <row r="16" spans="3:8" ht="15" x14ac:dyDescent="0.2">
      <c r="C16" s="9" t="str">
        <f>'YTD Summary Profit and Loss'!B15</f>
        <v>Product/Service 10</v>
      </c>
      <c r="D16" s="15">
        <f>IF(ISBLANK(C16), "",SUMIF('November Transactions'!$E:$E,$C16,'November Transactions'!$D:$D))</f>
        <v>0</v>
      </c>
      <c r="E16" s="9"/>
      <c r="F16" s="9"/>
      <c r="G16" s="9"/>
      <c r="H16" s="9"/>
    </row>
    <row r="17" spans="3:4" x14ac:dyDescent="0.25">
      <c r="C17" s="19" t="str">
        <f>'YTD Summary Profit and Loss'!B16</f>
        <v>Total Income</v>
      </c>
      <c r="D17" s="20">
        <f>SUM(D7:D16)</f>
        <v>0</v>
      </c>
    </row>
    <row r="18" spans="3:4" x14ac:dyDescent="0.25">
      <c r="C18" s="5">
        <f>'YTD Summary Profit and Loss'!B17</f>
        <v>0</v>
      </c>
      <c r="D18" s="10"/>
    </row>
    <row r="19" spans="3:4" x14ac:dyDescent="0.25">
      <c r="C19" s="13" t="str">
        <f>'YTD Summary Profit and Loss'!B18</f>
        <v>Expenses</v>
      </c>
      <c r="D19" s="10"/>
    </row>
    <row r="20" spans="3:4" ht="15" x14ac:dyDescent="0.2">
      <c r="C20" s="9" t="str">
        <f>'YTD Summary Profit and Loss'!B19</f>
        <v>Advertising</v>
      </c>
      <c r="D20" s="15">
        <f>IF(ISBLANK(C20), "",SUMIF('November Transactions'!$K:$K,$C20,'November Transactions'!$J:$J))</f>
        <v>0</v>
      </c>
    </row>
    <row r="21" spans="3:4" ht="15" x14ac:dyDescent="0.2">
      <c r="C21" s="9" t="str">
        <f>'YTD Summary Profit and Loss'!B20</f>
        <v>Contract Labor</v>
      </c>
      <c r="D21" s="15">
        <f>IF(ISBLANK(C21), "",SUMIF('November Transactions'!$K:$K,$C21,'November Transactions'!$J:$J))</f>
        <v>0</v>
      </c>
    </row>
    <row r="22" spans="3:4" ht="15" x14ac:dyDescent="0.2">
      <c r="C22" s="9" t="str">
        <f>'YTD Summary Profit and Loss'!B21</f>
        <v>Credit Card Processing Fees</v>
      </c>
      <c r="D22" s="15">
        <f>IF(ISBLANK(C22), "",SUMIF('November Transactions'!$K:$K,$C22,'November Transactions'!$J:$J))</f>
        <v>0</v>
      </c>
    </row>
    <row r="23" spans="3:4" ht="15" x14ac:dyDescent="0.2">
      <c r="C23" s="9" t="str">
        <f>'YTD Summary Profit and Loss'!B22</f>
        <v>Bank Fees</v>
      </c>
      <c r="D23" s="15">
        <f>IF(ISBLANK(C23), "",SUMIF('November Transactions'!$K:$K,$C23,'November Transactions'!$J:$J))</f>
        <v>0</v>
      </c>
    </row>
    <row r="24" spans="3:4" ht="15" x14ac:dyDescent="0.2">
      <c r="C24" s="9" t="str">
        <f>'YTD Summary Profit and Loss'!B23</f>
        <v>Business Insurance</v>
      </c>
      <c r="D24" s="15">
        <f>IF(ISBLANK(C24), "",SUMIF('November Transactions'!$K:$K,$C24,'November Transactions'!$J:$J))</f>
        <v>0</v>
      </c>
    </row>
    <row r="25" spans="3:4" ht="15" x14ac:dyDescent="0.2">
      <c r="C25" s="9" t="str">
        <f>'YTD Summary Profit and Loss'!B24</f>
        <v>Interest Paid</v>
      </c>
      <c r="D25" s="15">
        <f>IF(ISBLANK(C25), "",SUMIF('November Transactions'!$K:$K,$C25,'November Transactions'!$J:$J))</f>
        <v>0</v>
      </c>
    </row>
    <row r="26" spans="3:4" ht="15" x14ac:dyDescent="0.2">
      <c r="C26" s="9" t="str">
        <f>'YTD Summary Profit and Loss'!B25</f>
        <v>Legal Fees</v>
      </c>
      <c r="D26" s="15">
        <f>IF(ISBLANK(C26), "",SUMIF('November Transactions'!$K:$K,$C26,'November Transactions'!$J:$J))</f>
        <v>0</v>
      </c>
    </row>
    <row r="27" spans="3:4" ht="15" x14ac:dyDescent="0.2">
      <c r="C27" s="9" t="str">
        <f>'YTD Summary Profit and Loss'!B26</f>
        <v>Accounting Fees</v>
      </c>
      <c r="D27" s="15">
        <f>IF(ISBLANK(C27), "",SUMIF('November Transactions'!$K:$K,$C27,'November Transactions'!$J:$J))</f>
        <v>0</v>
      </c>
    </row>
    <row r="28" spans="3:4" ht="15" x14ac:dyDescent="0.2">
      <c r="C28" s="9" t="str">
        <f>'YTD Summary Profit and Loss'!B27</f>
        <v>Other Professional Fees</v>
      </c>
      <c r="D28" s="15">
        <f>IF(ISBLANK(C28), "",SUMIF('November Transactions'!$K:$K,$C28,'November Transactions'!$J:$J))</f>
        <v>0</v>
      </c>
    </row>
    <row r="29" spans="3:4" ht="15" x14ac:dyDescent="0.2">
      <c r="C29" s="9" t="str">
        <f>'YTD Summary Profit and Loss'!B28</f>
        <v>Office Expenses</v>
      </c>
      <c r="D29" s="15">
        <f>IF(ISBLANK(C29), "",SUMIF('November Transactions'!$K:$K,$C29,'November Transactions'!$J:$J))</f>
        <v>0</v>
      </c>
    </row>
    <row r="30" spans="3:4" ht="15" x14ac:dyDescent="0.2">
      <c r="C30" s="9" t="str">
        <f>'YTD Summary Profit and Loss'!B29</f>
        <v>Rent Expense</v>
      </c>
      <c r="D30" s="15">
        <f>IF(ISBLANK(C30), "",SUMIF('November Transactions'!$K:$K,$C30,'November Transactions'!$J:$J))</f>
        <v>0</v>
      </c>
    </row>
    <row r="31" spans="3:4" ht="15" x14ac:dyDescent="0.2">
      <c r="C31" s="9" t="str">
        <f>'YTD Summary Profit and Loss'!B30</f>
        <v>Repairs and Maintenance</v>
      </c>
      <c r="D31" s="15">
        <f>IF(ISBLANK(C31), "",SUMIF('November Transactions'!$K:$K,$C31,'November Transactions'!$J:$J))</f>
        <v>0</v>
      </c>
    </row>
    <row r="32" spans="3:4" ht="15" x14ac:dyDescent="0.2">
      <c r="C32" s="9" t="str">
        <f>'YTD Summary Profit and Loss'!B31</f>
        <v>Taxes and Licences</v>
      </c>
      <c r="D32" s="15">
        <f>IF(ISBLANK(C32), "",SUMIF('November Transactions'!$K:$K,$C32,'November Transactions'!$J:$J))</f>
        <v>0</v>
      </c>
    </row>
    <row r="33" spans="3:4" ht="15" x14ac:dyDescent="0.2">
      <c r="C33" s="9" t="str">
        <f>'YTD Summary Profit and Loss'!B32</f>
        <v>Travel Expenses</v>
      </c>
      <c r="D33" s="15">
        <f>IF(ISBLANK(C33), "",SUMIF('November Transactions'!$K:$K,$C33,'November Transactions'!$J:$J))</f>
        <v>0</v>
      </c>
    </row>
    <row r="34" spans="3:4" ht="15" x14ac:dyDescent="0.2">
      <c r="C34" s="9" t="str">
        <f>'YTD Summary Profit and Loss'!B33</f>
        <v>Meal Expenses</v>
      </c>
      <c r="D34" s="15">
        <f>IF(ISBLANK(C34), "",SUMIF('November Transactions'!$K:$K,$C34,'November Transactions'!$J:$J))</f>
        <v>0</v>
      </c>
    </row>
    <row r="35" spans="3:4" ht="15" x14ac:dyDescent="0.2">
      <c r="C35" s="9" t="str">
        <f>'YTD Summary Profit and Loss'!B34</f>
        <v>Utilities</v>
      </c>
      <c r="D35" s="15">
        <f>IF(ISBLANK(C35), "",SUMIF('November Transactions'!$K:$K,$C35,'November Transactions'!$J:$J))</f>
        <v>0</v>
      </c>
    </row>
    <row r="36" spans="3:4" ht="15" x14ac:dyDescent="0.2">
      <c r="C36" s="9" t="str">
        <f>'YTD Summary Profit and Loss'!B35</f>
        <v>Payroll</v>
      </c>
      <c r="D36" s="15">
        <f>IF(ISBLANK(C36), "",SUMIF('November Transactions'!$K:$K,$C36,'November Transactions'!$J:$J))</f>
        <v>0</v>
      </c>
    </row>
    <row r="37" spans="3:4" ht="15" x14ac:dyDescent="0.2">
      <c r="C37" s="9" t="str">
        <f>'YTD Summary Profit and Loss'!B36</f>
        <v xml:space="preserve">Payoll Taxes </v>
      </c>
      <c r="D37" s="15">
        <f>IF(ISBLANK(C37), "",SUMIF('November Transactions'!$K:$K,$C37,'November Transactions'!$J:$J))</f>
        <v>0</v>
      </c>
    </row>
    <row r="38" spans="3:4" ht="15" x14ac:dyDescent="0.2">
      <c r="C38" s="9" t="str">
        <f>'YTD Summary Profit and Loss'!B37</f>
        <v>Shipping Expenses</v>
      </c>
      <c r="D38" s="15">
        <f>IF(ISBLANK(C38), "",SUMIF('November Transactions'!$K:$K,$C38,'November Transactions'!$J:$J))</f>
        <v>0</v>
      </c>
    </row>
    <row r="39" spans="3:4" ht="15" x14ac:dyDescent="0.2">
      <c r="C39" s="9" t="str">
        <f>'YTD Summary Profit and Loss'!B38</f>
        <v>Dues and Subscriptions</v>
      </c>
      <c r="D39" s="15">
        <f>IF(ISBLANK(C39), "",SUMIF('November Transactions'!$K:$K,$C39,'November Transactions'!$J:$J))</f>
        <v>0</v>
      </c>
    </row>
    <row r="40" spans="3:4" ht="15" x14ac:dyDescent="0.2">
      <c r="C40" s="9" t="str">
        <f>'YTD Summary Profit and Loss'!B39</f>
        <v>Phone Expenses</v>
      </c>
      <c r="D40" s="15">
        <f>IF(ISBLANK(C40), "",SUMIF('November Transactions'!$K:$K,$C40,'November Transactions'!$J:$J))</f>
        <v>0</v>
      </c>
    </row>
    <row r="41" spans="3:4" ht="15" x14ac:dyDescent="0.2">
      <c r="C41" s="9" t="str">
        <f>'YTD Summary Profit and Loss'!B40</f>
        <v>Continuing Education</v>
      </c>
      <c r="D41" s="15">
        <f>IF(ISBLANK(C41), "",SUMIF('November Transactions'!$K:$K,$C41,'November Transactions'!$J:$J))</f>
        <v>0</v>
      </c>
    </row>
    <row r="42" spans="3:4" ht="15" x14ac:dyDescent="0.2">
      <c r="C42" s="9" t="str">
        <f>'YTD Summary Profit and Loss'!B41</f>
        <v>Website Expenses</v>
      </c>
      <c r="D42" s="15">
        <f>IF(ISBLANK(C42), "",SUMIF('November Transactions'!$K:$K,$C42,'November Transactions'!$J:$J))</f>
        <v>0</v>
      </c>
    </row>
    <row r="43" spans="3:4" ht="15" x14ac:dyDescent="0.2">
      <c r="C43" s="9" t="str">
        <f>'YTD Summary Profit and Loss'!B42</f>
        <v>Health Insurance</v>
      </c>
      <c r="D43" s="15">
        <f>IF(ISBLANK(C43), "",SUMIF('November Transactions'!$K:$K,$C43,'November Transactions'!$J:$J))</f>
        <v>0</v>
      </c>
    </row>
    <row r="44" spans="3:4" ht="15" x14ac:dyDescent="0.2">
      <c r="C44" s="9" t="str">
        <f>'YTD Summary Profit and Loss'!B43</f>
        <v>Software Expenses</v>
      </c>
      <c r="D44" s="15">
        <f>IF(ISBLANK(C44), "",SUMIF('November Transactions'!$K:$K,$C44,'November Transactions'!$J:$J))</f>
        <v>0</v>
      </c>
    </row>
    <row r="45" spans="3:4" ht="15" x14ac:dyDescent="0.2">
      <c r="C45" s="9" t="str">
        <f>'YTD Summary Profit and Loss'!B44</f>
        <v>Expense 3</v>
      </c>
      <c r="D45" s="15">
        <f>IF(ISBLANK(C45), "",SUMIF('November Transactions'!$K:$K,$C45,'November Transactions'!$J:$J))</f>
        <v>0</v>
      </c>
    </row>
    <row r="46" spans="3:4" ht="15" x14ac:dyDescent="0.2">
      <c r="C46" s="9" t="str">
        <f>'YTD Summary Profit and Loss'!B45</f>
        <v>Expense 4</v>
      </c>
      <c r="D46" s="15">
        <f>IF(ISBLANK(C46), "",SUMIF('November Transactions'!$K:$K,$C46,'November Transactions'!$J:$J))</f>
        <v>0</v>
      </c>
    </row>
    <row r="47" spans="3:4" ht="15" x14ac:dyDescent="0.2">
      <c r="C47" s="9" t="str">
        <f>'YTD Summary Profit and Loss'!B46</f>
        <v>Expense 5</v>
      </c>
      <c r="D47" s="15">
        <f>IF(ISBLANK(C47), "",SUMIF('November Transactions'!$K:$K,$C47,'November Transactions'!$J:$J))</f>
        <v>0</v>
      </c>
    </row>
    <row r="48" spans="3:4" ht="15" x14ac:dyDescent="0.2">
      <c r="C48" s="9" t="str">
        <f>'YTD Summary Profit and Loss'!B47</f>
        <v>Expense 6</v>
      </c>
      <c r="D48" s="15">
        <f>IF(ISBLANK(C48), "",SUMIF('November Transactions'!$K:$K,$C48,'November Transactions'!$J:$J))</f>
        <v>0</v>
      </c>
    </row>
    <row r="49" spans="3:9" ht="15" x14ac:dyDescent="0.2">
      <c r="C49" s="9" t="str">
        <f>'YTD Summary Profit and Loss'!B48</f>
        <v>Expense 7</v>
      </c>
      <c r="D49" s="15">
        <f>IF(ISBLANK(C49), "",SUMIF('November Transactions'!$K:$K,$C49,'November Transactions'!$J:$J))</f>
        <v>0</v>
      </c>
      <c r="E49" s="9"/>
      <c r="F49" s="9"/>
      <c r="G49" s="9"/>
      <c r="H49" s="9"/>
      <c r="I49" s="9"/>
    </row>
    <row r="50" spans="3:9" ht="15" x14ac:dyDescent="0.2">
      <c r="C50" s="9" t="str">
        <f>'YTD Summary Profit and Loss'!B49</f>
        <v>Expense 8</v>
      </c>
      <c r="D50" s="15">
        <f>IF(ISBLANK(C50), "",SUMIF('November Transactions'!$K:$K,$C50,'November Transactions'!$J:$J))</f>
        <v>0</v>
      </c>
      <c r="E50" s="9"/>
      <c r="F50" s="9"/>
      <c r="G50" s="9"/>
      <c r="H50" s="9"/>
      <c r="I50" s="9"/>
    </row>
    <row r="51" spans="3:9" ht="15" x14ac:dyDescent="0.2">
      <c r="C51" s="9" t="str">
        <f>'YTD Summary Profit and Loss'!B50</f>
        <v>Expense 9</v>
      </c>
      <c r="D51" s="15">
        <f>IF(ISBLANK(C51), "",SUMIF('November Transactions'!$K:$K,$C51,'November Transactions'!$J:$J))</f>
        <v>0</v>
      </c>
      <c r="E51" s="9"/>
      <c r="F51" s="9"/>
      <c r="G51" s="9"/>
      <c r="H51" s="9"/>
      <c r="I51" s="9"/>
    </row>
    <row r="52" spans="3:9" x14ac:dyDescent="0.25">
      <c r="C52" s="9" t="str">
        <f>'YTD Summary Profit and Loss'!B51</f>
        <v>Expense 10</v>
      </c>
      <c r="D52" s="15">
        <f>IF(ISBLANK(C52), "",SUMIF('November Transactions'!$K:$K,$C52,'November Transactions'!$J:$J))</f>
        <v>0</v>
      </c>
      <c r="E52" s="9"/>
      <c r="F52" s="9"/>
      <c r="G52" s="68" t="str">
        <f>D5&amp; " Owners Contributions"</f>
        <v>November Owners Contributions</v>
      </c>
      <c r="H52" s="69"/>
      <c r="I52" s="23">
        <f>SUMIF('November Transactions'!E4:E200,"owner contribution",'November Transactions'!D4:D200)</f>
        <v>0</v>
      </c>
    </row>
    <row r="53" spans="3:9" x14ac:dyDescent="0.25">
      <c r="C53" s="19" t="str">
        <f>'YTD Summary Profit and Loss'!B52</f>
        <v>Total Expenses</v>
      </c>
      <c r="D53" s="20">
        <f>SUM(D20:D52)</f>
        <v>0</v>
      </c>
      <c r="E53" s="9"/>
      <c r="F53" s="9"/>
      <c r="G53" s="68" t="str">
        <f>D5&amp;" Owners Distributions"</f>
        <v>November Owners Distributions</v>
      </c>
      <c r="H53" s="69"/>
      <c r="I53" s="23">
        <f>SUMIF('November Transactions'!K4:K200,"owner distribution",'November Transactions'!J4:J200)</f>
        <v>0</v>
      </c>
    </row>
    <row r="54" spans="3:9" x14ac:dyDescent="0.25">
      <c r="C54" s="5"/>
      <c r="D54" s="10"/>
      <c r="E54" s="9"/>
      <c r="F54" s="9"/>
      <c r="G54" s="9"/>
      <c r="H54" s="9"/>
      <c r="I54" s="9"/>
    </row>
    <row r="55" spans="3:9" x14ac:dyDescent="0.25">
      <c r="C55" s="24" t="s">
        <v>20</v>
      </c>
      <c r="D55" s="25">
        <f>D17-D53</f>
        <v>0</v>
      </c>
      <c r="E55" s="9"/>
      <c r="F55" s="9"/>
      <c r="G55" s="9"/>
      <c r="H55" s="9"/>
      <c r="I55" s="9"/>
    </row>
  </sheetData>
  <mergeCells count="2">
    <mergeCell ref="G52:H52"/>
    <mergeCell ref="G53:H53"/>
  </mergeCells>
  <conditionalFormatting sqref="K11:O11">
    <cfRule type="notContainsBlanks" dxfId="1" priority="1">
      <formula>LEN(TRIM(K11))&gt;0</formula>
    </cfRule>
  </conditionalFormatting>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outlinePr summaryBelow="0" summaryRight="0"/>
  </sheetPr>
  <dimension ref="A2:AA3"/>
  <sheetViews>
    <sheetView showGridLines="0" workbookViewId="0">
      <pane ySplit="3" topLeftCell="A4" activePane="bottomLeft" state="frozen"/>
      <selection pane="bottomLeft" activeCell="B5" sqref="B5"/>
    </sheetView>
  </sheetViews>
  <sheetFormatPr defaultColWidth="12.5703125" defaultRowHeight="15.75" customHeight="1" x14ac:dyDescent="0.2"/>
  <cols>
    <col min="1" max="1" width="4.7109375" hidden="1" customWidth="1"/>
    <col min="2" max="2" width="9.5703125" customWidth="1"/>
    <col min="3" max="3" width="21" customWidth="1"/>
    <col min="4" max="4" width="12.28515625" customWidth="1"/>
    <col min="5" max="5" width="23.85546875" customWidth="1"/>
    <col min="6" max="6" width="25.42578125" customWidth="1"/>
    <col min="7" max="7" width="1.140625" customWidth="1"/>
    <col min="8" max="8" width="9.5703125" customWidth="1"/>
    <col min="9" max="9" width="21.140625" customWidth="1"/>
    <col min="10" max="10" width="12.28515625" customWidth="1"/>
    <col min="11" max="11" width="23.85546875" customWidth="1"/>
    <col min="12" max="12" width="25.42578125" customWidth="1"/>
    <col min="13" max="27" width="12.5703125" hidden="1"/>
  </cols>
  <sheetData>
    <row r="2" spans="2:12" ht="21" customHeight="1" x14ac:dyDescent="0.25">
      <c r="B2" s="74" t="s">
        <v>23</v>
      </c>
      <c r="C2" s="75"/>
      <c r="D2" s="75"/>
      <c r="E2" s="75"/>
      <c r="F2" s="75"/>
      <c r="G2" s="6"/>
      <c r="H2" s="76" t="s">
        <v>24</v>
      </c>
      <c r="I2" s="69"/>
      <c r="J2" s="69"/>
      <c r="K2" s="69"/>
      <c r="L2" s="69"/>
    </row>
    <row r="3" spans="2:12" ht="30.75" customHeight="1" x14ac:dyDescent="0.2">
      <c r="B3" s="7" t="s">
        <v>25</v>
      </c>
      <c r="C3" s="8" t="s">
        <v>26</v>
      </c>
      <c r="D3" s="7" t="s">
        <v>27</v>
      </c>
      <c r="E3" s="8" t="s">
        <v>28</v>
      </c>
      <c r="F3" s="8" t="s">
        <v>36</v>
      </c>
      <c r="G3" s="6"/>
      <c r="H3" s="8" t="s">
        <v>25</v>
      </c>
      <c r="I3" s="8" t="s">
        <v>26</v>
      </c>
      <c r="J3" s="7" t="s">
        <v>27</v>
      </c>
      <c r="K3" s="8" t="s">
        <v>28</v>
      </c>
      <c r="L3" s="8" t="s">
        <v>36</v>
      </c>
    </row>
  </sheetData>
  <autoFilter ref="B3:L38" xr:uid="{00000000-0009-0000-0000-000017000000}"/>
  <mergeCells count="2">
    <mergeCell ref="B2:F2"/>
    <mergeCell ref="H2:L2"/>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xr:uid="{00000000-0002-0000-1700-000000000000}">
          <x14:formula1>
            <xm:f>Categories!$A$5:$A$15</xm:f>
          </x14:formula1>
          <xm:sqref>E4:E200</xm:sqref>
        </x14:dataValidation>
        <x14:dataValidation type="list" allowBlank="1" xr:uid="{00000000-0002-0000-1700-000001000000}">
          <x14:formula1>
            <xm:f>Categories!$C$5:$C$38</xm:f>
          </x14:formula1>
          <xm:sqref>K4:K1105</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outlinePr summaryBelow="0" summaryRight="0"/>
  </sheetPr>
  <dimension ref="A2:T55"/>
  <sheetViews>
    <sheetView showGridLines="0" topLeftCell="B1" workbookViewId="0"/>
  </sheetViews>
  <sheetFormatPr defaultColWidth="12.5703125" defaultRowHeight="15.75" customHeight="1" x14ac:dyDescent="0.2"/>
  <cols>
    <col min="1" max="1" width="2.140625" hidden="1" customWidth="1"/>
    <col min="2" max="2" width="5.28515625" customWidth="1"/>
    <col min="3" max="3" width="23.7109375" customWidth="1"/>
    <col min="5" max="5" width="6.7109375" customWidth="1"/>
    <col min="7" max="7" width="23.5703125" customWidth="1"/>
    <col min="8" max="8" width="20.42578125" customWidth="1"/>
    <col min="11" max="12" width="6.5703125" customWidth="1"/>
    <col min="13" max="13" width="8.42578125" customWidth="1"/>
    <col min="14" max="15" width="6.5703125" customWidth="1"/>
    <col min="16" max="20" width="12.5703125" hidden="1"/>
  </cols>
  <sheetData>
    <row r="2" spans="3:8" x14ac:dyDescent="0.25">
      <c r="C2" s="5" t="str">
        <f>'YTD Summary Profit and Loss'!B1</f>
        <v>[Company Name]</v>
      </c>
      <c r="D2" s="10"/>
      <c r="E2" s="9"/>
      <c r="F2" s="9"/>
      <c r="G2" s="9" t="s">
        <v>30</v>
      </c>
      <c r="H2" s="9"/>
    </row>
    <row r="3" spans="3:8" x14ac:dyDescent="0.25">
      <c r="C3" s="5" t="str">
        <f>'YTD Summary Profit and Loss'!B2</f>
        <v>Profit and Loss Statement</v>
      </c>
      <c r="D3" s="10"/>
      <c r="E3" s="9"/>
      <c r="F3" s="9"/>
      <c r="G3" s="9" t="s">
        <v>31</v>
      </c>
      <c r="H3" s="9"/>
    </row>
    <row r="4" spans="3:8" x14ac:dyDescent="0.25">
      <c r="C4" s="5">
        <f>'YTD Summary Profit and Loss'!B3</f>
        <v>0</v>
      </c>
      <c r="D4" s="11" t="str">
        <f>'YTD Summary Profit and Loss'!C3</f>
        <v>[Year]</v>
      </c>
      <c r="E4" s="9"/>
      <c r="F4" s="9"/>
      <c r="G4" s="9"/>
      <c r="H4" s="9"/>
    </row>
    <row r="5" spans="3:8" x14ac:dyDescent="0.25">
      <c r="C5" s="5">
        <f>'YTD Summary Profit and Loss'!B4</f>
        <v>0</v>
      </c>
      <c r="D5" s="10" t="s">
        <v>14</v>
      </c>
      <c r="E5" s="9"/>
      <c r="F5" s="9"/>
      <c r="G5" s="12" t="s">
        <v>32</v>
      </c>
      <c r="H5" s="12" t="s">
        <v>33</v>
      </c>
    </row>
    <row r="6" spans="3:8" x14ac:dyDescent="0.25">
      <c r="C6" s="13" t="str">
        <f>'YTD Summary Profit and Loss'!B5</f>
        <v>Income</v>
      </c>
      <c r="D6" s="10"/>
      <c r="E6" s="9"/>
      <c r="F6" s="9"/>
      <c r="G6" s="14">
        <f>D17*'Profit First'!E14</f>
        <v>0</v>
      </c>
      <c r="H6" s="14">
        <f>D55</f>
        <v>0</v>
      </c>
    </row>
    <row r="7" spans="3:8" x14ac:dyDescent="0.25">
      <c r="C7" s="9" t="str">
        <f>'YTD Summary Profit and Loss'!B6</f>
        <v xml:space="preserve">Income Type 1 </v>
      </c>
      <c r="D7" s="15">
        <f>IF(ISBLANK(C7), "",SUMIF('December Transactions'!$E:$E,$C7,'December Transactions'!$D:$D))</f>
        <v>0</v>
      </c>
      <c r="E7" s="9"/>
      <c r="F7" s="9"/>
      <c r="G7" s="16" t="s">
        <v>34</v>
      </c>
      <c r="H7" s="17" t="s">
        <v>35</v>
      </c>
    </row>
    <row r="8" spans="3:8" ht="15" x14ac:dyDescent="0.2">
      <c r="C8" s="9" t="str">
        <f>'YTD Summary Profit and Loss'!B7</f>
        <v>Affiliate Income</v>
      </c>
      <c r="D8" s="15">
        <f>IF(ISBLANK(C8), "",SUMIF('December Transactions'!$E:$E,$C8,'December Transactions'!$D:$D))</f>
        <v>0</v>
      </c>
      <c r="E8" s="9"/>
      <c r="F8" s="9"/>
      <c r="G8" s="14" t="str">
        <f>IF(H6&gt;0,(D17*'Profit First'!E15)," ")</f>
        <v xml:space="preserve"> </v>
      </c>
      <c r="H8" s="18" t="str">
        <f>IFERROR(H6/D17,"")</f>
        <v/>
      </c>
    </row>
    <row r="9" spans="3:8" ht="15" x14ac:dyDescent="0.2">
      <c r="C9" s="9" t="str">
        <f>'YTD Summary Profit and Loss'!B8</f>
        <v>Product/Service 3</v>
      </c>
      <c r="D9" s="15">
        <f>IF(ISBLANK(C9), "",SUMIF('December Transactions'!$E:$E,$C9,'December Transactions'!$D:$D))</f>
        <v>0</v>
      </c>
      <c r="E9" s="9"/>
      <c r="F9" s="9"/>
      <c r="G9" s="9"/>
      <c r="H9" s="9"/>
    </row>
    <row r="10" spans="3:8" ht="15" x14ac:dyDescent="0.2">
      <c r="C10" s="9" t="str">
        <f>'YTD Summary Profit and Loss'!B9</f>
        <v>Product/Service 4</v>
      </c>
      <c r="D10" s="15">
        <f>IF(ISBLANK(C10), "",SUMIF('December Transactions'!$E:$E,$C10,'December Transactions'!$D:$D))</f>
        <v>0</v>
      </c>
      <c r="E10" s="9"/>
      <c r="F10" s="9"/>
      <c r="G10" s="9"/>
      <c r="H10" s="9"/>
    </row>
    <row r="11" spans="3:8" ht="15" x14ac:dyDescent="0.2">
      <c r="C11" s="9" t="str">
        <f>'YTD Summary Profit and Loss'!B10</f>
        <v>Product/Service 5</v>
      </c>
      <c r="D11" s="15">
        <f>IF(ISBLANK(C11), "",SUMIF('December Transactions'!$E:$E,$C11,'December Transactions'!$D:$D))</f>
        <v>0</v>
      </c>
      <c r="E11" s="9"/>
      <c r="F11" s="9"/>
      <c r="G11" s="9"/>
      <c r="H11" s="9"/>
    </row>
    <row r="12" spans="3:8" ht="15" x14ac:dyDescent="0.2">
      <c r="C12" s="9" t="str">
        <f>'YTD Summary Profit and Loss'!B11</f>
        <v>Product/Service 6</v>
      </c>
      <c r="D12" s="15">
        <f>IF(ISBLANK(C12), "",SUMIF('December Transactions'!$E:$E,$C12,'December Transactions'!$D:$D))</f>
        <v>0</v>
      </c>
      <c r="E12" s="9"/>
      <c r="F12" s="9"/>
      <c r="G12" s="9"/>
      <c r="H12" s="9"/>
    </row>
    <row r="13" spans="3:8" ht="15" x14ac:dyDescent="0.2">
      <c r="C13" s="9" t="str">
        <f>'YTD Summary Profit and Loss'!B12</f>
        <v>Product/Service 7</v>
      </c>
      <c r="D13" s="15">
        <f>IF(ISBLANK(C13), "",SUMIF('December Transactions'!$E:$E,$C13,'December Transactions'!$D:$D))</f>
        <v>0</v>
      </c>
      <c r="E13" s="9"/>
      <c r="F13" s="9"/>
      <c r="G13" s="9"/>
      <c r="H13" s="9"/>
    </row>
    <row r="14" spans="3:8" ht="15" x14ac:dyDescent="0.2">
      <c r="C14" s="9" t="str">
        <f>'YTD Summary Profit and Loss'!B13</f>
        <v>Product/Service 8</v>
      </c>
      <c r="D14" s="15">
        <f>IF(ISBLANK(C14), "",SUMIF('December Transactions'!$E:$E,$C14,'December Transactions'!$D:$D))</f>
        <v>0</v>
      </c>
      <c r="E14" s="9"/>
      <c r="F14" s="9"/>
      <c r="G14" s="9"/>
      <c r="H14" s="9"/>
    </row>
    <row r="15" spans="3:8" ht="15" x14ac:dyDescent="0.2">
      <c r="C15" s="9" t="str">
        <f>'YTD Summary Profit and Loss'!B14</f>
        <v>Product/Service 9</v>
      </c>
      <c r="D15" s="15">
        <f>IF(ISBLANK(C15), "",SUMIF('December Transactions'!$E:$E,$C15,'December Transactions'!$D:$D))</f>
        <v>0</v>
      </c>
      <c r="E15" s="9"/>
      <c r="F15" s="9"/>
      <c r="G15" s="9"/>
      <c r="H15" s="9"/>
    </row>
    <row r="16" spans="3:8" ht="15" x14ac:dyDescent="0.2">
      <c r="C16" s="9" t="str">
        <f>'YTD Summary Profit and Loss'!B15</f>
        <v>Product/Service 10</v>
      </c>
      <c r="D16" s="15">
        <f>IF(ISBLANK(C16), "",SUMIF('December Transactions'!$E:$E,$C16,'December Transactions'!$D:$D))</f>
        <v>0</v>
      </c>
      <c r="E16" s="9"/>
      <c r="F16" s="9"/>
      <c r="G16" s="9"/>
      <c r="H16" s="9"/>
    </row>
    <row r="17" spans="3:4" x14ac:dyDescent="0.25">
      <c r="C17" s="19" t="str">
        <f>'YTD Summary Profit and Loss'!B16</f>
        <v>Total Income</v>
      </c>
      <c r="D17" s="20">
        <f>SUM(D7:D16)</f>
        <v>0</v>
      </c>
    </row>
    <row r="18" spans="3:4" x14ac:dyDescent="0.25">
      <c r="C18" s="5">
        <f>'YTD Summary Profit and Loss'!B17</f>
        <v>0</v>
      </c>
      <c r="D18" s="10"/>
    </row>
    <row r="19" spans="3:4" x14ac:dyDescent="0.25">
      <c r="C19" s="13" t="str">
        <f>'YTD Summary Profit and Loss'!B18</f>
        <v>Expenses</v>
      </c>
      <c r="D19" s="10"/>
    </row>
    <row r="20" spans="3:4" ht="15" x14ac:dyDescent="0.2">
      <c r="C20" s="9" t="str">
        <f>'YTD Summary Profit and Loss'!B19</f>
        <v>Advertising</v>
      </c>
      <c r="D20" s="15">
        <f>IF(ISBLANK(C20), "",SUMIF('December Transactions'!$K:$K,$C20,'December Transactions'!$J:$J))</f>
        <v>0</v>
      </c>
    </row>
    <row r="21" spans="3:4" ht="15" x14ac:dyDescent="0.2">
      <c r="C21" s="9" t="str">
        <f>'YTD Summary Profit and Loss'!B20</f>
        <v>Contract Labor</v>
      </c>
      <c r="D21" s="15">
        <f>IF(ISBLANK(C21), "",SUMIF('December Transactions'!$K:$K,$C21,'December Transactions'!$J:$J))</f>
        <v>0</v>
      </c>
    </row>
    <row r="22" spans="3:4" ht="15" x14ac:dyDescent="0.2">
      <c r="C22" s="9" t="str">
        <f>'YTD Summary Profit and Loss'!B21</f>
        <v>Credit Card Processing Fees</v>
      </c>
      <c r="D22" s="15">
        <f>IF(ISBLANK(C22), "",SUMIF('December Transactions'!$K:$K,$C22,'December Transactions'!$J:$J))</f>
        <v>0</v>
      </c>
    </row>
    <row r="23" spans="3:4" ht="15" x14ac:dyDescent="0.2">
      <c r="C23" s="9" t="str">
        <f>'YTD Summary Profit and Loss'!B22</f>
        <v>Bank Fees</v>
      </c>
      <c r="D23" s="15">
        <f>IF(ISBLANK(C23), "",SUMIF('December Transactions'!$K:$K,$C23,'December Transactions'!$J:$J))</f>
        <v>0</v>
      </c>
    </row>
    <row r="24" spans="3:4" ht="15" x14ac:dyDescent="0.2">
      <c r="C24" s="9" t="str">
        <f>'YTD Summary Profit and Loss'!B23</f>
        <v>Business Insurance</v>
      </c>
      <c r="D24" s="15">
        <f>IF(ISBLANK(C24), "",SUMIF('December Transactions'!$K:$K,$C24,'December Transactions'!$J:$J))</f>
        <v>0</v>
      </c>
    </row>
    <row r="25" spans="3:4" ht="15" x14ac:dyDescent="0.2">
      <c r="C25" s="9" t="str">
        <f>'YTD Summary Profit and Loss'!B24</f>
        <v>Interest Paid</v>
      </c>
      <c r="D25" s="15">
        <f>IF(ISBLANK(C25), "",SUMIF('December Transactions'!$K:$K,$C25,'December Transactions'!$J:$J))</f>
        <v>0</v>
      </c>
    </row>
    <row r="26" spans="3:4" ht="15" x14ac:dyDescent="0.2">
      <c r="C26" s="9" t="str">
        <f>'YTD Summary Profit and Loss'!B25</f>
        <v>Legal Fees</v>
      </c>
      <c r="D26" s="15">
        <f>IF(ISBLANK(C26), "",SUMIF('December Transactions'!$K:$K,$C26,'December Transactions'!$J:$J))</f>
        <v>0</v>
      </c>
    </row>
    <row r="27" spans="3:4" ht="15" x14ac:dyDescent="0.2">
      <c r="C27" s="9" t="str">
        <f>'YTD Summary Profit and Loss'!B26</f>
        <v>Accounting Fees</v>
      </c>
      <c r="D27" s="15">
        <f>IF(ISBLANK(C27), "",SUMIF('December Transactions'!$K:$K,$C27,'December Transactions'!$J:$J))</f>
        <v>0</v>
      </c>
    </row>
    <row r="28" spans="3:4" ht="15" x14ac:dyDescent="0.2">
      <c r="C28" s="9" t="str">
        <f>'YTD Summary Profit and Loss'!B27</f>
        <v>Other Professional Fees</v>
      </c>
      <c r="D28" s="15">
        <f>IF(ISBLANK(C28), "",SUMIF('December Transactions'!$K:$K,$C28,'December Transactions'!$J:$J))</f>
        <v>0</v>
      </c>
    </row>
    <row r="29" spans="3:4" ht="15" x14ac:dyDescent="0.2">
      <c r="C29" s="9" t="str">
        <f>'YTD Summary Profit and Loss'!B28</f>
        <v>Office Expenses</v>
      </c>
      <c r="D29" s="15">
        <f>IF(ISBLANK(C29), "",SUMIF('December Transactions'!$K:$K,$C29,'December Transactions'!$J:$J))</f>
        <v>0</v>
      </c>
    </row>
    <row r="30" spans="3:4" ht="15" x14ac:dyDescent="0.2">
      <c r="C30" s="9" t="str">
        <f>'YTD Summary Profit and Loss'!B29</f>
        <v>Rent Expense</v>
      </c>
      <c r="D30" s="15">
        <f>IF(ISBLANK(C30), "",SUMIF('December Transactions'!$K:$K,$C30,'December Transactions'!$J:$J))</f>
        <v>0</v>
      </c>
    </row>
    <row r="31" spans="3:4" ht="15" x14ac:dyDescent="0.2">
      <c r="C31" s="9" t="str">
        <f>'YTD Summary Profit and Loss'!B30</f>
        <v>Repairs and Maintenance</v>
      </c>
      <c r="D31" s="15">
        <f>IF(ISBLANK(C31), "",SUMIF('December Transactions'!$K:$K,$C31,'December Transactions'!$J:$J))</f>
        <v>0</v>
      </c>
    </row>
    <row r="32" spans="3:4" ht="15" x14ac:dyDescent="0.2">
      <c r="C32" s="9" t="str">
        <f>'YTD Summary Profit and Loss'!B31</f>
        <v>Taxes and Licences</v>
      </c>
      <c r="D32" s="15">
        <f>IF(ISBLANK(C32), "",SUMIF('December Transactions'!$K:$K,$C32,'December Transactions'!$J:$J))</f>
        <v>0</v>
      </c>
    </row>
    <row r="33" spans="3:4" ht="15" x14ac:dyDescent="0.2">
      <c r="C33" s="9" t="str">
        <f>'YTD Summary Profit and Loss'!B32</f>
        <v>Travel Expenses</v>
      </c>
      <c r="D33" s="15">
        <f>IF(ISBLANK(C33), "",SUMIF('December Transactions'!$K:$K,$C33,'December Transactions'!$J:$J))</f>
        <v>0</v>
      </c>
    </row>
    <row r="34" spans="3:4" ht="15" x14ac:dyDescent="0.2">
      <c r="C34" s="9" t="str">
        <f>'YTD Summary Profit and Loss'!B33</f>
        <v>Meal Expenses</v>
      </c>
      <c r="D34" s="15">
        <f>IF(ISBLANK(C34), "",SUMIF('December Transactions'!$K:$K,$C34,'December Transactions'!$J:$J))</f>
        <v>0</v>
      </c>
    </row>
    <row r="35" spans="3:4" ht="15" x14ac:dyDescent="0.2">
      <c r="C35" s="9" t="str">
        <f>'YTD Summary Profit and Loss'!B34</f>
        <v>Utilities</v>
      </c>
      <c r="D35" s="15">
        <f>IF(ISBLANK(C35), "",SUMIF('December Transactions'!$K:$K,$C35,'December Transactions'!$J:$J))</f>
        <v>0</v>
      </c>
    </row>
    <row r="36" spans="3:4" ht="15" x14ac:dyDescent="0.2">
      <c r="C36" s="9" t="str">
        <f>'YTD Summary Profit and Loss'!B35</f>
        <v>Payroll</v>
      </c>
      <c r="D36" s="15">
        <f>IF(ISBLANK(C36), "",SUMIF('December Transactions'!$K:$K,$C36,'December Transactions'!$J:$J))</f>
        <v>0</v>
      </c>
    </row>
    <row r="37" spans="3:4" ht="15" x14ac:dyDescent="0.2">
      <c r="C37" s="9" t="str">
        <f>'YTD Summary Profit and Loss'!B36</f>
        <v xml:space="preserve">Payoll Taxes </v>
      </c>
      <c r="D37" s="15">
        <f>IF(ISBLANK(C37), "",SUMIF('December Transactions'!$K:$K,$C37,'December Transactions'!$J:$J))</f>
        <v>0</v>
      </c>
    </row>
    <row r="38" spans="3:4" ht="15" x14ac:dyDescent="0.2">
      <c r="C38" s="9" t="str">
        <f>'YTD Summary Profit and Loss'!B37</f>
        <v>Shipping Expenses</v>
      </c>
      <c r="D38" s="15">
        <f>IF(ISBLANK(C38), "",SUMIF('December Transactions'!$K:$K,$C38,'December Transactions'!$J:$J))</f>
        <v>0</v>
      </c>
    </row>
    <row r="39" spans="3:4" ht="15" x14ac:dyDescent="0.2">
      <c r="C39" s="9" t="str">
        <f>'YTD Summary Profit and Loss'!B38</f>
        <v>Dues and Subscriptions</v>
      </c>
      <c r="D39" s="15">
        <f>IF(ISBLANK(C39), "",SUMIF('December Transactions'!$K:$K,$C39,'December Transactions'!$J:$J))</f>
        <v>0</v>
      </c>
    </row>
    <row r="40" spans="3:4" ht="15" x14ac:dyDescent="0.2">
      <c r="C40" s="9" t="str">
        <f>'YTD Summary Profit and Loss'!B39</f>
        <v>Phone Expenses</v>
      </c>
      <c r="D40" s="15">
        <f>IF(ISBLANK(C40), "",SUMIF('December Transactions'!$K:$K,$C40,'December Transactions'!$J:$J))</f>
        <v>0</v>
      </c>
    </row>
    <row r="41" spans="3:4" ht="15" x14ac:dyDescent="0.2">
      <c r="C41" s="9" t="str">
        <f>'YTD Summary Profit and Loss'!B40</f>
        <v>Continuing Education</v>
      </c>
      <c r="D41" s="15">
        <f>IF(ISBLANK(C41), "",SUMIF('December Transactions'!$K:$K,$C41,'December Transactions'!$J:$J))</f>
        <v>0</v>
      </c>
    </row>
    <row r="42" spans="3:4" ht="15" x14ac:dyDescent="0.2">
      <c r="C42" s="9" t="str">
        <f>'YTD Summary Profit and Loss'!B41</f>
        <v>Website Expenses</v>
      </c>
      <c r="D42" s="15">
        <f>IF(ISBLANK(C42), "",SUMIF('December Transactions'!$K:$K,$C42,'December Transactions'!$J:$J))</f>
        <v>0</v>
      </c>
    </row>
    <row r="43" spans="3:4" ht="15" x14ac:dyDescent="0.2">
      <c r="C43" s="9" t="str">
        <f>'YTD Summary Profit and Loss'!B42</f>
        <v>Health Insurance</v>
      </c>
      <c r="D43" s="15">
        <f>IF(ISBLANK(C43), "",SUMIF('December Transactions'!$K:$K,$C43,'December Transactions'!$J:$J))</f>
        <v>0</v>
      </c>
    </row>
    <row r="44" spans="3:4" ht="15" x14ac:dyDescent="0.2">
      <c r="C44" s="9" t="str">
        <f>'YTD Summary Profit and Loss'!B43</f>
        <v>Software Expenses</v>
      </c>
      <c r="D44" s="15">
        <f>IF(ISBLANK(C44), "",SUMIF('December Transactions'!$K:$K,$C44,'December Transactions'!$J:$J))</f>
        <v>0</v>
      </c>
    </row>
    <row r="45" spans="3:4" ht="15" x14ac:dyDescent="0.2">
      <c r="C45" s="9" t="str">
        <f>'YTD Summary Profit and Loss'!B44</f>
        <v>Expense 3</v>
      </c>
      <c r="D45" s="15">
        <f>IF(ISBLANK(C45), "",SUMIF('December Transactions'!$K:$K,$C45,'December Transactions'!$J:$J))</f>
        <v>0</v>
      </c>
    </row>
    <row r="46" spans="3:4" ht="15" x14ac:dyDescent="0.2">
      <c r="C46" s="9" t="str">
        <f>'YTD Summary Profit and Loss'!B45</f>
        <v>Expense 4</v>
      </c>
      <c r="D46" s="15">
        <f>IF(ISBLANK(C46), "",SUMIF('December Transactions'!$K:$K,$C46,'December Transactions'!$J:$J))</f>
        <v>0</v>
      </c>
    </row>
    <row r="47" spans="3:4" ht="15" x14ac:dyDescent="0.2">
      <c r="C47" s="9" t="str">
        <f>'YTD Summary Profit and Loss'!B46</f>
        <v>Expense 5</v>
      </c>
      <c r="D47" s="15">
        <f>IF(ISBLANK(C47), "",SUMIF('December Transactions'!$K:$K,$C47,'December Transactions'!$J:$J))</f>
        <v>0</v>
      </c>
    </row>
    <row r="48" spans="3:4" ht="15" x14ac:dyDescent="0.2">
      <c r="C48" s="9" t="str">
        <f>'YTD Summary Profit and Loss'!B47</f>
        <v>Expense 6</v>
      </c>
      <c r="D48" s="15">
        <f>IF(ISBLANK(C48), "",SUMIF('December Transactions'!$K:$K,$C48,'December Transactions'!$J:$J))</f>
        <v>0</v>
      </c>
    </row>
    <row r="49" spans="3:9" ht="15" x14ac:dyDescent="0.2">
      <c r="C49" s="9" t="str">
        <f>'YTD Summary Profit and Loss'!B48</f>
        <v>Expense 7</v>
      </c>
      <c r="D49" s="15">
        <f>IF(ISBLANK(C49), "",SUMIF('December Transactions'!$K:$K,$C49,'December Transactions'!$J:$J))</f>
        <v>0</v>
      </c>
      <c r="E49" s="9"/>
      <c r="F49" s="9"/>
      <c r="G49" s="9"/>
      <c r="H49" s="9"/>
      <c r="I49" s="9"/>
    </row>
    <row r="50" spans="3:9" ht="15" x14ac:dyDescent="0.2">
      <c r="C50" s="9" t="str">
        <f>'YTD Summary Profit and Loss'!B49</f>
        <v>Expense 8</v>
      </c>
      <c r="D50" s="15">
        <f>IF(ISBLANK(C50), "",SUMIF('December Transactions'!$K:$K,$C50,'December Transactions'!$J:$J))</f>
        <v>0</v>
      </c>
      <c r="E50" s="9"/>
      <c r="F50" s="9"/>
      <c r="G50" s="9"/>
      <c r="H50" s="9"/>
      <c r="I50" s="9"/>
    </row>
    <row r="51" spans="3:9" ht="15" x14ac:dyDescent="0.2">
      <c r="C51" s="9" t="str">
        <f>'YTD Summary Profit and Loss'!B50</f>
        <v>Expense 9</v>
      </c>
      <c r="D51" s="15">
        <f>IF(ISBLANK(C51), "",SUMIF('December Transactions'!$K:$K,$C51,'December Transactions'!$J:$J))</f>
        <v>0</v>
      </c>
      <c r="E51" s="9"/>
      <c r="F51" s="9"/>
      <c r="G51" s="9"/>
      <c r="H51" s="9"/>
      <c r="I51" s="9"/>
    </row>
    <row r="52" spans="3:9" x14ac:dyDescent="0.25">
      <c r="C52" s="9" t="str">
        <f>'YTD Summary Profit and Loss'!B51</f>
        <v>Expense 10</v>
      </c>
      <c r="D52" s="15">
        <f>IF(ISBLANK(C52), "",SUMIF('December Transactions'!$K:$K,$C52,'December Transactions'!$J:$J))</f>
        <v>0</v>
      </c>
      <c r="E52" s="9"/>
      <c r="F52" s="9"/>
      <c r="G52" s="68" t="str">
        <f>D5&amp; " Owners Contributions"</f>
        <v>December Owners Contributions</v>
      </c>
      <c r="H52" s="69"/>
      <c r="I52" s="23">
        <f>SUMIF('December Transactions'!E4:E200,"owner contribution",'December Transactions'!D4:D200)</f>
        <v>0</v>
      </c>
    </row>
    <row r="53" spans="3:9" x14ac:dyDescent="0.25">
      <c r="C53" s="19" t="str">
        <f>'YTD Summary Profit and Loss'!B52</f>
        <v>Total Expenses</v>
      </c>
      <c r="D53" s="20">
        <f>SUM(D20:D52)</f>
        <v>0</v>
      </c>
      <c r="E53" s="9"/>
      <c r="F53" s="9"/>
      <c r="G53" s="68" t="str">
        <f>D5&amp;" Owners Distributions"</f>
        <v>December Owners Distributions</v>
      </c>
      <c r="H53" s="69"/>
      <c r="I53" s="23">
        <f>SUMIF('December Transactions'!K4:K200,"owner distribution",'December Transactions'!J4:J200)</f>
        <v>0</v>
      </c>
    </row>
    <row r="54" spans="3:9" x14ac:dyDescent="0.25">
      <c r="C54" s="5"/>
      <c r="D54" s="10"/>
      <c r="E54" s="9"/>
      <c r="F54" s="9"/>
      <c r="G54" s="9"/>
      <c r="H54" s="9"/>
      <c r="I54" s="9"/>
    </row>
    <row r="55" spans="3:9" x14ac:dyDescent="0.25">
      <c r="C55" s="24" t="s">
        <v>20</v>
      </c>
      <c r="D55" s="25">
        <f>D17-D53</f>
        <v>0</v>
      </c>
      <c r="E55" s="9"/>
      <c r="F55" s="9"/>
      <c r="G55" s="9"/>
      <c r="H55" s="9"/>
      <c r="I55" s="9"/>
    </row>
  </sheetData>
  <mergeCells count="2">
    <mergeCell ref="G52:H52"/>
    <mergeCell ref="G53:H53"/>
  </mergeCells>
  <conditionalFormatting sqref="K11:O11">
    <cfRule type="notContainsBlanks" dxfId="0" priority="1">
      <formula>LEN(TRIM(K11))&gt;0</formula>
    </cfRule>
  </conditionalFormatting>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outlinePr summaryBelow="0" summaryRight="0"/>
  </sheetPr>
  <dimension ref="A1:C1002"/>
  <sheetViews>
    <sheetView showGridLines="0" workbookViewId="0"/>
  </sheetViews>
  <sheetFormatPr defaultColWidth="12.5703125" defaultRowHeight="15.75" customHeight="1" x14ac:dyDescent="0.2"/>
  <cols>
    <col min="1" max="1" width="23.140625" customWidth="1"/>
    <col min="2" max="2" width="6.42578125" customWidth="1"/>
    <col min="3" max="3" width="23.140625" customWidth="1"/>
    <col min="4" max="4" width="6.42578125" customWidth="1"/>
  </cols>
  <sheetData>
    <row r="1" spans="1:3" x14ac:dyDescent="0.2">
      <c r="A1" s="1" t="s">
        <v>39</v>
      </c>
      <c r="B1" s="1"/>
      <c r="C1" s="1"/>
    </row>
    <row r="2" spans="1:3" x14ac:dyDescent="0.2">
      <c r="A2" s="1" t="s">
        <v>40</v>
      </c>
      <c r="B2" s="1"/>
      <c r="C2" s="1"/>
    </row>
    <row r="3" spans="1:3" x14ac:dyDescent="0.2">
      <c r="A3" s="1"/>
      <c r="B3" s="1"/>
      <c r="C3" s="1"/>
    </row>
    <row r="4" spans="1:3" x14ac:dyDescent="0.2">
      <c r="A4" s="26" t="s">
        <v>23</v>
      </c>
      <c r="B4" s="1"/>
      <c r="C4" s="26" t="s">
        <v>41</v>
      </c>
    </row>
    <row r="5" spans="1:3" x14ac:dyDescent="0.2">
      <c r="A5" s="6" t="s">
        <v>42</v>
      </c>
      <c r="B5" s="1"/>
      <c r="C5" s="6" t="s">
        <v>43</v>
      </c>
    </row>
    <row r="6" spans="1:3" x14ac:dyDescent="0.2">
      <c r="A6" s="6" t="s">
        <v>44</v>
      </c>
      <c r="B6" s="1"/>
      <c r="C6" s="6" t="s">
        <v>45</v>
      </c>
    </row>
    <row r="7" spans="1:3" x14ac:dyDescent="0.2">
      <c r="A7" s="6" t="s">
        <v>46</v>
      </c>
      <c r="B7" s="1"/>
      <c r="C7" s="6" t="s">
        <v>47</v>
      </c>
    </row>
    <row r="8" spans="1:3" x14ac:dyDescent="0.2">
      <c r="A8" s="6" t="s">
        <v>48</v>
      </c>
      <c r="B8" s="1"/>
      <c r="C8" s="6" t="s">
        <v>49</v>
      </c>
    </row>
    <row r="9" spans="1:3" x14ac:dyDescent="0.2">
      <c r="A9" s="6" t="s">
        <v>50</v>
      </c>
      <c r="B9" s="1"/>
      <c r="C9" s="6" t="s">
        <v>51</v>
      </c>
    </row>
    <row r="10" spans="1:3" x14ac:dyDescent="0.2">
      <c r="A10" s="6" t="s">
        <v>52</v>
      </c>
      <c r="B10" s="1"/>
      <c r="C10" s="6" t="s">
        <v>53</v>
      </c>
    </row>
    <row r="11" spans="1:3" x14ac:dyDescent="0.2">
      <c r="A11" s="6" t="s">
        <v>54</v>
      </c>
      <c r="B11" s="1"/>
      <c r="C11" s="6" t="s">
        <v>55</v>
      </c>
    </row>
    <row r="12" spans="1:3" x14ac:dyDescent="0.2">
      <c r="A12" s="6" t="s">
        <v>56</v>
      </c>
      <c r="B12" s="1"/>
      <c r="C12" s="6" t="s">
        <v>57</v>
      </c>
    </row>
    <row r="13" spans="1:3" x14ac:dyDescent="0.2">
      <c r="A13" s="6" t="s">
        <v>58</v>
      </c>
      <c r="B13" s="1"/>
      <c r="C13" s="6" t="s">
        <v>59</v>
      </c>
    </row>
    <row r="14" spans="1:3" x14ac:dyDescent="0.2">
      <c r="A14" s="6" t="s">
        <v>60</v>
      </c>
      <c r="B14" s="1"/>
      <c r="C14" s="6" t="s">
        <v>61</v>
      </c>
    </row>
    <row r="15" spans="1:3" x14ac:dyDescent="0.2">
      <c r="A15" s="6" t="s">
        <v>62</v>
      </c>
      <c r="B15" s="1"/>
      <c r="C15" s="6" t="s">
        <v>63</v>
      </c>
    </row>
    <row r="16" spans="1:3" x14ac:dyDescent="0.2">
      <c r="A16" s="1"/>
      <c r="B16" s="1"/>
      <c r="C16" s="6" t="s">
        <v>64</v>
      </c>
    </row>
    <row r="17" spans="3:3" x14ac:dyDescent="0.2">
      <c r="C17" s="6" t="s">
        <v>65</v>
      </c>
    </row>
    <row r="18" spans="3:3" x14ac:dyDescent="0.2">
      <c r="C18" s="6" t="s">
        <v>66</v>
      </c>
    </row>
    <row r="19" spans="3:3" x14ac:dyDescent="0.2">
      <c r="C19" s="6" t="s">
        <v>67</v>
      </c>
    </row>
    <row r="20" spans="3:3" x14ac:dyDescent="0.2">
      <c r="C20" s="6" t="s">
        <v>68</v>
      </c>
    </row>
    <row r="21" spans="3:3" x14ac:dyDescent="0.2">
      <c r="C21" s="6" t="s">
        <v>69</v>
      </c>
    </row>
    <row r="22" spans="3:3" x14ac:dyDescent="0.2">
      <c r="C22" s="6" t="s">
        <v>70</v>
      </c>
    </row>
    <row r="23" spans="3:3" x14ac:dyDescent="0.2">
      <c r="C23" s="6" t="s">
        <v>71</v>
      </c>
    </row>
    <row r="24" spans="3:3" x14ac:dyDescent="0.2">
      <c r="C24" s="6" t="s">
        <v>72</v>
      </c>
    </row>
    <row r="25" spans="3:3" x14ac:dyDescent="0.2">
      <c r="C25" s="6" t="s">
        <v>73</v>
      </c>
    </row>
    <row r="26" spans="3:3" x14ac:dyDescent="0.2">
      <c r="C26" s="6" t="s">
        <v>74</v>
      </c>
    </row>
    <row r="27" spans="3:3" x14ac:dyDescent="0.2">
      <c r="C27" s="6" t="s">
        <v>75</v>
      </c>
    </row>
    <row r="28" spans="3:3" x14ac:dyDescent="0.2">
      <c r="C28" s="6" t="s">
        <v>76</v>
      </c>
    </row>
    <row r="29" spans="3:3" x14ac:dyDescent="0.2">
      <c r="C29" s="6" t="s">
        <v>77</v>
      </c>
    </row>
    <row r="30" spans="3:3" x14ac:dyDescent="0.2">
      <c r="C30" s="6" t="s">
        <v>78</v>
      </c>
    </row>
    <row r="31" spans="3:3" x14ac:dyDescent="0.2">
      <c r="C31" s="6" t="s">
        <v>79</v>
      </c>
    </row>
    <row r="32" spans="3:3" x14ac:dyDescent="0.2">
      <c r="C32" s="6" t="s">
        <v>80</v>
      </c>
    </row>
    <row r="33" spans="3:3" x14ac:dyDescent="0.2">
      <c r="C33" s="6" t="s">
        <v>81</v>
      </c>
    </row>
    <row r="34" spans="3:3" x14ac:dyDescent="0.2">
      <c r="C34" s="6" t="s">
        <v>82</v>
      </c>
    </row>
    <row r="35" spans="3:3" x14ac:dyDescent="0.2">
      <c r="C35" s="6" t="s">
        <v>83</v>
      </c>
    </row>
    <row r="36" spans="3:3" x14ac:dyDescent="0.2">
      <c r="C36" s="6" t="s">
        <v>84</v>
      </c>
    </row>
    <row r="37" spans="3:3" x14ac:dyDescent="0.2">
      <c r="C37" s="6" t="s">
        <v>85</v>
      </c>
    </row>
    <row r="38" spans="3:3" x14ac:dyDescent="0.2">
      <c r="C38" s="6" t="s">
        <v>86</v>
      </c>
    </row>
    <row r="39" spans="3:3" x14ac:dyDescent="0.2"/>
    <row r="40" spans="3:3" x14ac:dyDescent="0.2"/>
    <row r="41" spans="3:3" x14ac:dyDescent="0.2"/>
    <row r="42" spans="3:3" x14ac:dyDescent="0.2"/>
    <row r="43" spans="3:3" x14ac:dyDescent="0.2"/>
    <row r="44" spans="3:3" x14ac:dyDescent="0.2"/>
    <row r="45" spans="3:3" x14ac:dyDescent="0.2"/>
    <row r="46" spans="3:3" x14ac:dyDescent="0.2"/>
    <row r="47" spans="3:3" x14ac:dyDescent="0.2"/>
    <row r="48" spans="3:3"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row r="181" x14ac:dyDescent="0.2"/>
    <row r="182" x14ac:dyDescent="0.2"/>
    <row r="183" x14ac:dyDescent="0.2"/>
    <row r="184" x14ac:dyDescent="0.2"/>
    <row r="185" x14ac:dyDescent="0.2"/>
    <row r="186" x14ac:dyDescent="0.2"/>
    <row r="187" x14ac:dyDescent="0.2"/>
    <row r="188" x14ac:dyDescent="0.2"/>
    <row r="189" x14ac:dyDescent="0.2"/>
    <row r="190" x14ac:dyDescent="0.2"/>
    <row r="191" x14ac:dyDescent="0.2"/>
    <row r="192" x14ac:dyDescent="0.2"/>
    <row r="193" x14ac:dyDescent="0.2"/>
    <row r="194" x14ac:dyDescent="0.2"/>
    <row r="195" x14ac:dyDescent="0.2"/>
    <row r="196" x14ac:dyDescent="0.2"/>
    <row r="197" x14ac:dyDescent="0.2"/>
    <row r="198" x14ac:dyDescent="0.2"/>
    <row r="199" x14ac:dyDescent="0.2"/>
    <row r="200" x14ac:dyDescent="0.2"/>
    <row r="201" x14ac:dyDescent="0.2"/>
    <row r="202" x14ac:dyDescent="0.2"/>
    <row r="203" x14ac:dyDescent="0.2"/>
    <row r="204" x14ac:dyDescent="0.2"/>
    <row r="205" x14ac:dyDescent="0.2"/>
    <row r="206" x14ac:dyDescent="0.2"/>
    <row r="207" x14ac:dyDescent="0.2"/>
    <row r="208" x14ac:dyDescent="0.2"/>
    <row r="209" x14ac:dyDescent="0.2"/>
    <row r="210" x14ac:dyDescent="0.2"/>
    <row r="211" x14ac:dyDescent="0.2"/>
    <row r="212" x14ac:dyDescent="0.2"/>
    <row r="213" x14ac:dyDescent="0.2"/>
    <row r="214" x14ac:dyDescent="0.2"/>
    <row r="215" x14ac:dyDescent="0.2"/>
    <row r="216" x14ac:dyDescent="0.2"/>
    <row r="217" x14ac:dyDescent="0.2"/>
    <row r="218" x14ac:dyDescent="0.2"/>
    <row r="219" x14ac:dyDescent="0.2"/>
    <row r="220" x14ac:dyDescent="0.2"/>
    <row r="221" x14ac:dyDescent="0.2"/>
    <row r="222" x14ac:dyDescent="0.2"/>
    <row r="223" x14ac:dyDescent="0.2"/>
    <row r="224" x14ac:dyDescent="0.2"/>
    <row r="225" x14ac:dyDescent="0.2"/>
    <row r="226" x14ac:dyDescent="0.2"/>
    <row r="227" x14ac:dyDescent="0.2"/>
    <row r="228" x14ac:dyDescent="0.2"/>
    <row r="229" x14ac:dyDescent="0.2"/>
    <row r="230" x14ac:dyDescent="0.2"/>
    <row r="231" x14ac:dyDescent="0.2"/>
    <row r="232" x14ac:dyDescent="0.2"/>
    <row r="233" x14ac:dyDescent="0.2"/>
    <row r="234" x14ac:dyDescent="0.2"/>
    <row r="235" x14ac:dyDescent="0.2"/>
    <row r="236" x14ac:dyDescent="0.2"/>
    <row r="237" x14ac:dyDescent="0.2"/>
    <row r="238" x14ac:dyDescent="0.2"/>
    <row r="239" x14ac:dyDescent="0.2"/>
    <row r="240" x14ac:dyDescent="0.2"/>
    <row r="241" x14ac:dyDescent="0.2"/>
    <row r="242" x14ac:dyDescent="0.2"/>
    <row r="243" x14ac:dyDescent="0.2"/>
    <row r="244" x14ac:dyDescent="0.2"/>
    <row r="245" x14ac:dyDescent="0.2"/>
    <row r="246" x14ac:dyDescent="0.2"/>
    <row r="247" x14ac:dyDescent="0.2"/>
    <row r="248" x14ac:dyDescent="0.2"/>
    <row r="249" x14ac:dyDescent="0.2"/>
    <row r="250" x14ac:dyDescent="0.2"/>
    <row r="251" x14ac:dyDescent="0.2"/>
    <row r="252" x14ac:dyDescent="0.2"/>
    <row r="253" x14ac:dyDescent="0.2"/>
    <row r="254" x14ac:dyDescent="0.2"/>
    <row r="255" x14ac:dyDescent="0.2"/>
    <row r="256" x14ac:dyDescent="0.2"/>
    <row r="257" x14ac:dyDescent="0.2"/>
    <row r="258" x14ac:dyDescent="0.2"/>
    <row r="259" x14ac:dyDescent="0.2"/>
    <row r="260" x14ac:dyDescent="0.2"/>
    <row r="261" x14ac:dyDescent="0.2"/>
    <row r="262" x14ac:dyDescent="0.2"/>
    <row r="263" x14ac:dyDescent="0.2"/>
    <row r="264" x14ac:dyDescent="0.2"/>
    <row r="265" x14ac:dyDescent="0.2"/>
    <row r="266" x14ac:dyDescent="0.2"/>
    <row r="267" x14ac:dyDescent="0.2"/>
    <row r="268" x14ac:dyDescent="0.2"/>
    <row r="269" x14ac:dyDescent="0.2"/>
    <row r="270" x14ac:dyDescent="0.2"/>
    <row r="271" x14ac:dyDescent="0.2"/>
    <row r="272" x14ac:dyDescent="0.2"/>
    <row r="273" x14ac:dyDescent="0.2"/>
    <row r="274" x14ac:dyDescent="0.2"/>
    <row r="275" x14ac:dyDescent="0.2"/>
    <row r="276" x14ac:dyDescent="0.2"/>
    <row r="277" x14ac:dyDescent="0.2"/>
    <row r="278" x14ac:dyDescent="0.2"/>
    <row r="279" x14ac:dyDescent="0.2"/>
    <row r="280" x14ac:dyDescent="0.2"/>
    <row r="281" x14ac:dyDescent="0.2"/>
    <row r="282" x14ac:dyDescent="0.2"/>
    <row r="283" x14ac:dyDescent="0.2"/>
    <row r="284" x14ac:dyDescent="0.2"/>
    <row r="285" x14ac:dyDescent="0.2"/>
    <row r="286" x14ac:dyDescent="0.2"/>
    <row r="287" x14ac:dyDescent="0.2"/>
    <row r="288" x14ac:dyDescent="0.2"/>
    <row r="289" x14ac:dyDescent="0.2"/>
    <row r="290" x14ac:dyDescent="0.2"/>
    <row r="291" x14ac:dyDescent="0.2"/>
    <row r="292" x14ac:dyDescent="0.2"/>
    <row r="293" x14ac:dyDescent="0.2"/>
    <row r="294" x14ac:dyDescent="0.2"/>
    <row r="295" x14ac:dyDescent="0.2"/>
    <row r="296" x14ac:dyDescent="0.2"/>
    <row r="297" x14ac:dyDescent="0.2"/>
    <row r="298" x14ac:dyDescent="0.2"/>
    <row r="299" x14ac:dyDescent="0.2"/>
    <row r="300" x14ac:dyDescent="0.2"/>
    <row r="301" x14ac:dyDescent="0.2"/>
    <row r="302" x14ac:dyDescent="0.2"/>
    <row r="303" x14ac:dyDescent="0.2"/>
    <row r="304" x14ac:dyDescent="0.2"/>
    <row r="305" x14ac:dyDescent="0.2"/>
    <row r="306" x14ac:dyDescent="0.2"/>
    <row r="307" x14ac:dyDescent="0.2"/>
    <row r="308" x14ac:dyDescent="0.2"/>
    <row r="309" x14ac:dyDescent="0.2"/>
    <row r="310" x14ac:dyDescent="0.2"/>
    <row r="311" x14ac:dyDescent="0.2"/>
    <row r="312" x14ac:dyDescent="0.2"/>
    <row r="313" x14ac:dyDescent="0.2"/>
    <row r="314" x14ac:dyDescent="0.2"/>
    <row r="315" x14ac:dyDescent="0.2"/>
    <row r="316" x14ac:dyDescent="0.2"/>
    <row r="317" x14ac:dyDescent="0.2"/>
    <row r="318" x14ac:dyDescent="0.2"/>
    <row r="319" x14ac:dyDescent="0.2"/>
    <row r="320" x14ac:dyDescent="0.2"/>
    <row r="321" x14ac:dyDescent="0.2"/>
    <row r="322" x14ac:dyDescent="0.2"/>
    <row r="323" x14ac:dyDescent="0.2"/>
    <row r="324" x14ac:dyDescent="0.2"/>
    <row r="325" x14ac:dyDescent="0.2"/>
    <row r="326" x14ac:dyDescent="0.2"/>
    <row r="327" x14ac:dyDescent="0.2"/>
    <row r="328" x14ac:dyDescent="0.2"/>
    <row r="329" x14ac:dyDescent="0.2"/>
    <row r="330" x14ac:dyDescent="0.2"/>
    <row r="331" x14ac:dyDescent="0.2"/>
    <row r="332" x14ac:dyDescent="0.2"/>
    <row r="333" x14ac:dyDescent="0.2"/>
    <row r="334" x14ac:dyDescent="0.2"/>
    <row r="335" x14ac:dyDescent="0.2"/>
    <row r="336" x14ac:dyDescent="0.2"/>
    <row r="337" x14ac:dyDescent="0.2"/>
    <row r="338" x14ac:dyDescent="0.2"/>
    <row r="339" x14ac:dyDescent="0.2"/>
    <row r="340" x14ac:dyDescent="0.2"/>
    <row r="341" x14ac:dyDescent="0.2"/>
    <row r="342" x14ac:dyDescent="0.2"/>
    <row r="343" x14ac:dyDescent="0.2"/>
    <row r="344" x14ac:dyDescent="0.2"/>
    <row r="345" x14ac:dyDescent="0.2"/>
    <row r="346" x14ac:dyDescent="0.2"/>
    <row r="347" x14ac:dyDescent="0.2"/>
    <row r="348" x14ac:dyDescent="0.2"/>
    <row r="349" x14ac:dyDescent="0.2"/>
    <row r="350" x14ac:dyDescent="0.2"/>
    <row r="351" x14ac:dyDescent="0.2"/>
    <row r="352" x14ac:dyDescent="0.2"/>
    <row r="353" x14ac:dyDescent="0.2"/>
    <row r="354" x14ac:dyDescent="0.2"/>
    <row r="355" x14ac:dyDescent="0.2"/>
    <row r="356" x14ac:dyDescent="0.2"/>
    <row r="357" x14ac:dyDescent="0.2"/>
    <row r="358" x14ac:dyDescent="0.2"/>
    <row r="359" x14ac:dyDescent="0.2"/>
    <row r="360" x14ac:dyDescent="0.2"/>
    <row r="361" x14ac:dyDescent="0.2"/>
    <row r="362" x14ac:dyDescent="0.2"/>
    <row r="363" x14ac:dyDescent="0.2"/>
    <row r="364" x14ac:dyDescent="0.2"/>
    <row r="365" x14ac:dyDescent="0.2"/>
    <row r="366" x14ac:dyDescent="0.2"/>
    <row r="367" x14ac:dyDescent="0.2"/>
    <row r="368" x14ac:dyDescent="0.2"/>
    <row r="369" x14ac:dyDescent="0.2"/>
    <row r="370" x14ac:dyDescent="0.2"/>
    <row r="371" x14ac:dyDescent="0.2"/>
    <row r="372" x14ac:dyDescent="0.2"/>
    <row r="373" x14ac:dyDescent="0.2"/>
    <row r="374" x14ac:dyDescent="0.2"/>
    <row r="375" x14ac:dyDescent="0.2"/>
    <row r="376" x14ac:dyDescent="0.2"/>
    <row r="377" x14ac:dyDescent="0.2"/>
    <row r="378" x14ac:dyDescent="0.2"/>
    <row r="379" x14ac:dyDescent="0.2"/>
    <row r="380" x14ac:dyDescent="0.2"/>
    <row r="381" x14ac:dyDescent="0.2"/>
    <row r="382" x14ac:dyDescent="0.2"/>
    <row r="383" x14ac:dyDescent="0.2"/>
    <row r="384" x14ac:dyDescent="0.2"/>
    <row r="385" x14ac:dyDescent="0.2"/>
    <row r="386" x14ac:dyDescent="0.2"/>
    <row r="387" x14ac:dyDescent="0.2"/>
    <row r="388" x14ac:dyDescent="0.2"/>
    <row r="389" x14ac:dyDescent="0.2"/>
    <row r="390" x14ac:dyDescent="0.2"/>
    <row r="391" x14ac:dyDescent="0.2"/>
    <row r="392" x14ac:dyDescent="0.2"/>
    <row r="393" x14ac:dyDescent="0.2"/>
    <row r="394" x14ac:dyDescent="0.2"/>
    <row r="395" x14ac:dyDescent="0.2"/>
    <row r="396" x14ac:dyDescent="0.2"/>
    <row r="397" x14ac:dyDescent="0.2"/>
    <row r="398" x14ac:dyDescent="0.2"/>
    <row r="399" x14ac:dyDescent="0.2"/>
    <row r="400" x14ac:dyDescent="0.2"/>
    <row r="401" x14ac:dyDescent="0.2"/>
    <row r="402" x14ac:dyDescent="0.2"/>
    <row r="403" x14ac:dyDescent="0.2"/>
    <row r="404" x14ac:dyDescent="0.2"/>
    <row r="405" x14ac:dyDescent="0.2"/>
    <row r="406" x14ac:dyDescent="0.2"/>
    <row r="407" x14ac:dyDescent="0.2"/>
    <row r="408" x14ac:dyDescent="0.2"/>
    <row r="409" x14ac:dyDescent="0.2"/>
    <row r="410" x14ac:dyDescent="0.2"/>
    <row r="411" x14ac:dyDescent="0.2"/>
    <row r="412" x14ac:dyDescent="0.2"/>
    <row r="413" x14ac:dyDescent="0.2"/>
    <row r="414" x14ac:dyDescent="0.2"/>
    <row r="415" x14ac:dyDescent="0.2"/>
    <row r="416" x14ac:dyDescent="0.2"/>
    <row r="417" x14ac:dyDescent="0.2"/>
    <row r="418" x14ac:dyDescent="0.2"/>
    <row r="419" x14ac:dyDescent="0.2"/>
    <row r="420" x14ac:dyDescent="0.2"/>
    <row r="421" x14ac:dyDescent="0.2"/>
    <row r="422" x14ac:dyDescent="0.2"/>
    <row r="423" x14ac:dyDescent="0.2"/>
    <row r="424" x14ac:dyDescent="0.2"/>
    <row r="425" x14ac:dyDescent="0.2"/>
    <row r="426" x14ac:dyDescent="0.2"/>
    <row r="427" x14ac:dyDescent="0.2"/>
    <row r="428" x14ac:dyDescent="0.2"/>
    <row r="429" x14ac:dyDescent="0.2"/>
    <row r="430" x14ac:dyDescent="0.2"/>
    <row r="431" x14ac:dyDescent="0.2"/>
    <row r="432" x14ac:dyDescent="0.2"/>
    <row r="433" x14ac:dyDescent="0.2"/>
    <row r="434" x14ac:dyDescent="0.2"/>
    <row r="435" x14ac:dyDescent="0.2"/>
    <row r="436" x14ac:dyDescent="0.2"/>
    <row r="437" x14ac:dyDescent="0.2"/>
    <row r="438" x14ac:dyDescent="0.2"/>
    <row r="439" x14ac:dyDescent="0.2"/>
    <row r="440" x14ac:dyDescent="0.2"/>
    <row r="441" x14ac:dyDescent="0.2"/>
    <row r="442" x14ac:dyDescent="0.2"/>
    <row r="443" x14ac:dyDescent="0.2"/>
    <row r="444" x14ac:dyDescent="0.2"/>
    <row r="445" x14ac:dyDescent="0.2"/>
    <row r="446" x14ac:dyDescent="0.2"/>
    <row r="447" x14ac:dyDescent="0.2"/>
    <row r="448" x14ac:dyDescent="0.2"/>
    <row r="449" x14ac:dyDescent="0.2"/>
    <row r="450" x14ac:dyDescent="0.2"/>
    <row r="451" x14ac:dyDescent="0.2"/>
    <row r="452" x14ac:dyDescent="0.2"/>
    <row r="453" x14ac:dyDescent="0.2"/>
    <row r="454" x14ac:dyDescent="0.2"/>
    <row r="455" x14ac:dyDescent="0.2"/>
    <row r="456" x14ac:dyDescent="0.2"/>
    <row r="457" x14ac:dyDescent="0.2"/>
    <row r="458" x14ac:dyDescent="0.2"/>
    <row r="459" x14ac:dyDescent="0.2"/>
    <row r="460" x14ac:dyDescent="0.2"/>
    <row r="461" x14ac:dyDescent="0.2"/>
    <row r="462" x14ac:dyDescent="0.2"/>
    <row r="463" x14ac:dyDescent="0.2"/>
    <row r="464" x14ac:dyDescent="0.2"/>
    <row r="465" x14ac:dyDescent="0.2"/>
    <row r="466" x14ac:dyDescent="0.2"/>
    <row r="467" x14ac:dyDescent="0.2"/>
    <row r="468" x14ac:dyDescent="0.2"/>
    <row r="469" x14ac:dyDescent="0.2"/>
    <row r="470" x14ac:dyDescent="0.2"/>
    <row r="471" x14ac:dyDescent="0.2"/>
    <row r="472" x14ac:dyDescent="0.2"/>
    <row r="473" x14ac:dyDescent="0.2"/>
    <row r="474" x14ac:dyDescent="0.2"/>
    <row r="475" x14ac:dyDescent="0.2"/>
    <row r="476" x14ac:dyDescent="0.2"/>
    <row r="477" x14ac:dyDescent="0.2"/>
    <row r="478" x14ac:dyDescent="0.2"/>
    <row r="479" x14ac:dyDescent="0.2"/>
    <row r="480" x14ac:dyDescent="0.2"/>
    <row r="481" x14ac:dyDescent="0.2"/>
    <row r="482" x14ac:dyDescent="0.2"/>
    <row r="483" x14ac:dyDescent="0.2"/>
    <row r="484" x14ac:dyDescent="0.2"/>
    <row r="485" x14ac:dyDescent="0.2"/>
    <row r="486" x14ac:dyDescent="0.2"/>
    <row r="487" x14ac:dyDescent="0.2"/>
    <row r="488" x14ac:dyDescent="0.2"/>
    <row r="489" x14ac:dyDescent="0.2"/>
    <row r="490" x14ac:dyDescent="0.2"/>
    <row r="491" x14ac:dyDescent="0.2"/>
    <row r="492" x14ac:dyDescent="0.2"/>
    <row r="493" x14ac:dyDescent="0.2"/>
    <row r="494" x14ac:dyDescent="0.2"/>
    <row r="495" x14ac:dyDescent="0.2"/>
    <row r="496" x14ac:dyDescent="0.2"/>
    <row r="497" x14ac:dyDescent="0.2"/>
    <row r="498" x14ac:dyDescent="0.2"/>
    <row r="499" x14ac:dyDescent="0.2"/>
    <row r="500" x14ac:dyDescent="0.2"/>
    <row r="501" x14ac:dyDescent="0.2"/>
    <row r="502" x14ac:dyDescent="0.2"/>
    <row r="503" x14ac:dyDescent="0.2"/>
    <row r="504" x14ac:dyDescent="0.2"/>
    <row r="505" x14ac:dyDescent="0.2"/>
    <row r="506" x14ac:dyDescent="0.2"/>
    <row r="507" x14ac:dyDescent="0.2"/>
    <row r="508" x14ac:dyDescent="0.2"/>
    <row r="509" x14ac:dyDescent="0.2"/>
    <row r="510" x14ac:dyDescent="0.2"/>
    <row r="511" x14ac:dyDescent="0.2"/>
    <row r="512" x14ac:dyDescent="0.2"/>
    <row r="513" x14ac:dyDescent="0.2"/>
    <row r="514" x14ac:dyDescent="0.2"/>
    <row r="515" x14ac:dyDescent="0.2"/>
    <row r="516" x14ac:dyDescent="0.2"/>
    <row r="517" x14ac:dyDescent="0.2"/>
    <row r="518" x14ac:dyDescent="0.2"/>
    <row r="519" x14ac:dyDescent="0.2"/>
    <row r="520" x14ac:dyDescent="0.2"/>
    <row r="521" x14ac:dyDescent="0.2"/>
    <row r="522" x14ac:dyDescent="0.2"/>
    <row r="523" x14ac:dyDescent="0.2"/>
    <row r="524" x14ac:dyDescent="0.2"/>
    <row r="525" x14ac:dyDescent="0.2"/>
    <row r="526" x14ac:dyDescent="0.2"/>
    <row r="527" x14ac:dyDescent="0.2"/>
    <row r="528" x14ac:dyDescent="0.2"/>
    <row r="529" x14ac:dyDescent="0.2"/>
    <row r="530" x14ac:dyDescent="0.2"/>
    <row r="531" x14ac:dyDescent="0.2"/>
    <row r="532" x14ac:dyDescent="0.2"/>
    <row r="533" x14ac:dyDescent="0.2"/>
    <row r="534" x14ac:dyDescent="0.2"/>
    <row r="535" x14ac:dyDescent="0.2"/>
    <row r="536" x14ac:dyDescent="0.2"/>
    <row r="537" x14ac:dyDescent="0.2"/>
    <row r="538" x14ac:dyDescent="0.2"/>
    <row r="539" x14ac:dyDescent="0.2"/>
    <row r="540" x14ac:dyDescent="0.2"/>
    <row r="541" x14ac:dyDescent="0.2"/>
    <row r="542" x14ac:dyDescent="0.2"/>
    <row r="543" x14ac:dyDescent="0.2"/>
    <row r="544" x14ac:dyDescent="0.2"/>
    <row r="545" x14ac:dyDescent="0.2"/>
    <row r="546" x14ac:dyDescent="0.2"/>
    <row r="547" x14ac:dyDescent="0.2"/>
    <row r="548" x14ac:dyDescent="0.2"/>
    <row r="549" x14ac:dyDescent="0.2"/>
    <row r="550" x14ac:dyDescent="0.2"/>
    <row r="551" x14ac:dyDescent="0.2"/>
    <row r="552" x14ac:dyDescent="0.2"/>
    <row r="553" x14ac:dyDescent="0.2"/>
    <row r="554" x14ac:dyDescent="0.2"/>
    <row r="555" x14ac:dyDescent="0.2"/>
    <row r="556" x14ac:dyDescent="0.2"/>
    <row r="557" x14ac:dyDescent="0.2"/>
    <row r="558" x14ac:dyDescent="0.2"/>
    <row r="559" x14ac:dyDescent="0.2"/>
    <row r="560" x14ac:dyDescent="0.2"/>
    <row r="561" x14ac:dyDescent="0.2"/>
    <row r="562" x14ac:dyDescent="0.2"/>
    <row r="563" x14ac:dyDescent="0.2"/>
    <row r="564" x14ac:dyDescent="0.2"/>
    <row r="565" x14ac:dyDescent="0.2"/>
    <row r="566" x14ac:dyDescent="0.2"/>
    <row r="567" x14ac:dyDescent="0.2"/>
    <row r="568" x14ac:dyDescent="0.2"/>
    <row r="569" x14ac:dyDescent="0.2"/>
    <row r="570" x14ac:dyDescent="0.2"/>
    <row r="571" x14ac:dyDescent="0.2"/>
    <row r="572" x14ac:dyDescent="0.2"/>
    <row r="573" x14ac:dyDescent="0.2"/>
    <row r="574" x14ac:dyDescent="0.2"/>
    <row r="575" x14ac:dyDescent="0.2"/>
    <row r="576" x14ac:dyDescent="0.2"/>
    <row r="577" x14ac:dyDescent="0.2"/>
    <row r="578" x14ac:dyDescent="0.2"/>
    <row r="579" x14ac:dyDescent="0.2"/>
    <row r="580" x14ac:dyDescent="0.2"/>
    <row r="581" x14ac:dyDescent="0.2"/>
    <row r="582" x14ac:dyDescent="0.2"/>
    <row r="583" x14ac:dyDescent="0.2"/>
    <row r="584" x14ac:dyDescent="0.2"/>
    <row r="585" x14ac:dyDescent="0.2"/>
    <row r="586" x14ac:dyDescent="0.2"/>
    <row r="587" x14ac:dyDescent="0.2"/>
    <row r="588" x14ac:dyDescent="0.2"/>
    <row r="589" x14ac:dyDescent="0.2"/>
    <row r="590" x14ac:dyDescent="0.2"/>
    <row r="591" x14ac:dyDescent="0.2"/>
    <row r="592" x14ac:dyDescent="0.2"/>
    <row r="593" x14ac:dyDescent="0.2"/>
    <row r="594" x14ac:dyDescent="0.2"/>
    <row r="595" x14ac:dyDescent="0.2"/>
    <row r="596" x14ac:dyDescent="0.2"/>
    <row r="597" x14ac:dyDescent="0.2"/>
    <row r="598" x14ac:dyDescent="0.2"/>
    <row r="599" x14ac:dyDescent="0.2"/>
    <row r="600" x14ac:dyDescent="0.2"/>
    <row r="601" x14ac:dyDescent="0.2"/>
    <row r="602" x14ac:dyDescent="0.2"/>
    <row r="603" x14ac:dyDescent="0.2"/>
    <row r="604" x14ac:dyDescent="0.2"/>
    <row r="605" x14ac:dyDescent="0.2"/>
    <row r="606" x14ac:dyDescent="0.2"/>
    <row r="607" x14ac:dyDescent="0.2"/>
    <row r="608" x14ac:dyDescent="0.2"/>
    <row r="609" x14ac:dyDescent="0.2"/>
    <row r="610" x14ac:dyDescent="0.2"/>
    <row r="611" x14ac:dyDescent="0.2"/>
    <row r="612" x14ac:dyDescent="0.2"/>
    <row r="613" x14ac:dyDescent="0.2"/>
    <row r="614" x14ac:dyDescent="0.2"/>
    <row r="615" x14ac:dyDescent="0.2"/>
    <row r="616" x14ac:dyDescent="0.2"/>
    <row r="617" x14ac:dyDescent="0.2"/>
    <row r="618" x14ac:dyDescent="0.2"/>
    <row r="619" x14ac:dyDescent="0.2"/>
    <row r="620" x14ac:dyDescent="0.2"/>
    <row r="621" x14ac:dyDescent="0.2"/>
    <row r="622" x14ac:dyDescent="0.2"/>
    <row r="623" x14ac:dyDescent="0.2"/>
    <row r="624" x14ac:dyDescent="0.2"/>
    <row r="625" x14ac:dyDescent="0.2"/>
    <row r="626" x14ac:dyDescent="0.2"/>
    <row r="627" x14ac:dyDescent="0.2"/>
    <row r="628" x14ac:dyDescent="0.2"/>
    <row r="629" x14ac:dyDescent="0.2"/>
    <row r="630" x14ac:dyDescent="0.2"/>
    <row r="631" x14ac:dyDescent="0.2"/>
    <row r="632" x14ac:dyDescent="0.2"/>
    <row r="633" x14ac:dyDescent="0.2"/>
    <row r="634" x14ac:dyDescent="0.2"/>
    <row r="635" x14ac:dyDescent="0.2"/>
    <row r="636" x14ac:dyDescent="0.2"/>
    <row r="637" x14ac:dyDescent="0.2"/>
    <row r="638" x14ac:dyDescent="0.2"/>
    <row r="639" x14ac:dyDescent="0.2"/>
    <row r="640" x14ac:dyDescent="0.2"/>
    <row r="641" x14ac:dyDescent="0.2"/>
    <row r="642" x14ac:dyDescent="0.2"/>
    <row r="643" x14ac:dyDescent="0.2"/>
    <row r="644" x14ac:dyDescent="0.2"/>
    <row r="645" x14ac:dyDescent="0.2"/>
    <row r="646" x14ac:dyDescent="0.2"/>
    <row r="647" x14ac:dyDescent="0.2"/>
    <row r="648" x14ac:dyDescent="0.2"/>
    <row r="649" x14ac:dyDescent="0.2"/>
    <row r="650" x14ac:dyDescent="0.2"/>
    <row r="651" x14ac:dyDescent="0.2"/>
    <row r="652" x14ac:dyDescent="0.2"/>
    <row r="653" x14ac:dyDescent="0.2"/>
    <row r="654" x14ac:dyDescent="0.2"/>
    <row r="655" x14ac:dyDescent="0.2"/>
    <row r="656" x14ac:dyDescent="0.2"/>
    <row r="657" x14ac:dyDescent="0.2"/>
    <row r="658" x14ac:dyDescent="0.2"/>
    <row r="659" x14ac:dyDescent="0.2"/>
    <row r="660" x14ac:dyDescent="0.2"/>
    <row r="661" x14ac:dyDescent="0.2"/>
    <row r="662" x14ac:dyDescent="0.2"/>
    <row r="663" x14ac:dyDescent="0.2"/>
    <row r="664" x14ac:dyDescent="0.2"/>
    <row r="665" x14ac:dyDescent="0.2"/>
    <row r="666" x14ac:dyDescent="0.2"/>
    <row r="667" x14ac:dyDescent="0.2"/>
    <row r="668" x14ac:dyDescent="0.2"/>
    <row r="669" x14ac:dyDescent="0.2"/>
    <row r="670" x14ac:dyDescent="0.2"/>
    <row r="671" x14ac:dyDescent="0.2"/>
    <row r="672" x14ac:dyDescent="0.2"/>
    <row r="673" x14ac:dyDescent="0.2"/>
    <row r="674" x14ac:dyDescent="0.2"/>
    <row r="675" x14ac:dyDescent="0.2"/>
    <row r="676" x14ac:dyDescent="0.2"/>
    <row r="677" x14ac:dyDescent="0.2"/>
    <row r="678" x14ac:dyDescent="0.2"/>
    <row r="679" x14ac:dyDescent="0.2"/>
    <row r="680" x14ac:dyDescent="0.2"/>
    <row r="681" x14ac:dyDescent="0.2"/>
    <row r="682" x14ac:dyDescent="0.2"/>
    <row r="683" x14ac:dyDescent="0.2"/>
    <row r="684" x14ac:dyDescent="0.2"/>
    <row r="685" x14ac:dyDescent="0.2"/>
    <row r="686" x14ac:dyDescent="0.2"/>
    <row r="687" x14ac:dyDescent="0.2"/>
    <row r="688" x14ac:dyDescent="0.2"/>
    <row r="689" x14ac:dyDescent="0.2"/>
    <row r="690" x14ac:dyDescent="0.2"/>
    <row r="691" x14ac:dyDescent="0.2"/>
    <row r="692" x14ac:dyDescent="0.2"/>
    <row r="693" x14ac:dyDescent="0.2"/>
    <row r="694" x14ac:dyDescent="0.2"/>
    <row r="695" x14ac:dyDescent="0.2"/>
    <row r="696" x14ac:dyDescent="0.2"/>
    <row r="697" x14ac:dyDescent="0.2"/>
    <row r="698" x14ac:dyDescent="0.2"/>
    <row r="699" x14ac:dyDescent="0.2"/>
    <row r="700" x14ac:dyDescent="0.2"/>
    <row r="701" x14ac:dyDescent="0.2"/>
    <row r="702" x14ac:dyDescent="0.2"/>
    <row r="703" x14ac:dyDescent="0.2"/>
    <row r="704" x14ac:dyDescent="0.2"/>
    <row r="705" x14ac:dyDescent="0.2"/>
    <row r="706" x14ac:dyDescent="0.2"/>
    <row r="707" x14ac:dyDescent="0.2"/>
    <row r="708" x14ac:dyDescent="0.2"/>
    <row r="709" x14ac:dyDescent="0.2"/>
    <row r="710" x14ac:dyDescent="0.2"/>
    <row r="711" x14ac:dyDescent="0.2"/>
    <row r="712" x14ac:dyDescent="0.2"/>
    <row r="713" x14ac:dyDescent="0.2"/>
    <row r="714" x14ac:dyDescent="0.2"/>
    <row r="715" x14ac:dyDescent="0.2"/>
    <row r="716" x14ac:dyDescent="0.2"/>
    <row r="717" x14ac:dyDescent="0.2"/>
    <row r="718" x14ac:dyDescent="0.2"/>
    <row r="719" x14ac:dyDescent="0.2"/>
    <row r="720" x14ac:dyDescent="0.2"/>
    <row r="721" x14ac:dyDescent="0.2"/>
    <row r="722" x14ac:dyDescent="0.2"/>
    <row r="723" x14ac:dyDescent="0.2"/>
    <row r="724" x14ac:dyDescent="0.2"/>
    <row r="725" x14ac:dyDescent="0.2"/>
    <row r="726" x14ac:dyDescent="0.2"/>
    <row r="727" x14ac:dyDescent="0.2"/>
    <row r="728" x14ac:dyDescent="0.2"/>
    <row r="729" x14ac:dyDescent="0.2"/>
    <row r="730" x14ac:dyDescent="0.2"/>
    <row r="731" x14ac:dyDescent="0.2"/>
    <row r="732" x14ac:dyDescent="0.2"/>
    <row r="733" x14ac:dyDescent="0.2"/>
    <row r="734" x14ac:dyDescent="0.2"/>
    <row r="735" x14ac:dyDescent="0.2"/>
    <row r="736" x14ac:dyDescent="0.2"/>
    <row r="737" x14ac:dyDescent="0.2"/>
    <row r="738" x14ac:dyDescent="0.2"/>
    <row r="739" x14ac:dyDescent="0.2"/>
    <row r="740" x14ac:dyDescent="0.2"/>
    <row r="741" x14ac:dyDescent="0.2"/>
    <row r="742" x14ac:dyDescent="0.2"/>
    <row r="743" x14ac:dyDescent="0.2"/>
    <row r="744" x14ac:dyDescent="0.2"/>
    <row r="745" x14ac:dyDescent="0.2"/>
    <row r="746" x14ac:dyDescent="0.2"/>
    <row r="747" x14ac:dyDescent="0.2"/>
    <row r="748" x14ac:dyDescent="0.2"/>
    <row r="749" x14ac:dyDescent="0.2"/>
    <row r="750" x14ac:dyDescent="0.2"/>
    <row r="751" x14ac:dyDescent="0.2"/>
    <row r="752" x14ac:dyDescent="0.2"/>
    <row r="753" x14ac:dyDescent="0.2"/>
    <row r="754" x14ac:dyDescent="0.2"/>
    <row r="755" x14ac:dyDescent="0.2"/>
    <row r="756" x14ac:dyDescent="0.2"/>
    <row r="757" x14ac:dyDescent="0.2"/>
    <row r="758" x14ac:dyDescent="0.2"/>
    <row r="759" x14ac:dyDescent="0.2"/>
    <row r="760" x14ac:dyDescent="0.2"/>
    <row r="761" x14ac:dyDescent="0.2"/>
    <row r="762" x14ac:dyDescent="0.2"/>
    <row r="763" x14ac:dyDescent="0.2"/>
    <row r="764" x14ac:dyDescent="0.2"/>
    <row r="765" x14ac:dyDescent="0.2"/>
    <row r="766" x14ac:dyDescent="0.2"/>
    <row r="767" x14ac:dyDescent="0.2"/>
    <row r="768" x14ac:dyDescent="0.2"/>
    <row r="769" x14ac:dyDescent="0.2"/>
    <row r="770" x14ac:dyDescent="0.2"/>
    <row r="771" x14ac:dyDescent="0.2"/>
    <row r="772" x14ac:dyDescent="0.2"/>
    <row r="773" x14ac:dyDescent="0.2"/>
    <row r="774" x14ac:dyDescent="0.2"/>
    <row r="775" x14ac:dyDescent="0.2"/>
    <row r="776" x14ac:dyDescent="0.2"/>
    <row r="777" x14ac:dyDescent="0.2"/>
    <row r="778" x14ac:dyDescent="0.2"/>
    <row r="779" x14ac:dyDescent="0.2"/>
    <row r="780" x14ac:dyDescent="0.2"/>
    <row r="781" x14ac:dyDescent="0.2"/>
    <row r="782" x14ac:dyDescent="0.2"/>
    <row r="783" x14ac:dyDescent="0.2"/>
    <row r="784" x14ac:dyDescent="0.2"/>
    <row r="785" x14ac:dyDescent="0.2"/>
    <row r="786" x14ac:dyDescent="0.2"/>
    <row r="787" x14ac:dyDescent="0.2"/>
    <row r="788" x14ac:dyDescent="0.2"/>
    <row r="789" x14ac:dyDescent="0.2"/>
    <row r="790" x14ac:dyDescent="0.2"/>
    <row r="791" x14ac:dyDescent="0.2"/>
    <row r="792" x14ac:dyDescent="0.2"/>
    <row r="793" x14ac:dyDescent="0.2"/>
    <row r="794" x14ac:dyDescent="0.2"/>
    <row r="795" x14ac:dyDescent="0.2"/>
    <row r="796" x14ac:dyDescent="0.2"/>
    <row r="797" x14ac:dyDescent="0.2"/>
    <row r="798" x14ac:dyDescent="0.2"/>
    <row r="799" x14ac:dyDescent="0.2"/>
    <row r="800" x14ac:dyDescent="0.2"/>
    <row r="801" x14ac:dyDescent="0.2"/>
    <row r="802" x14ac:dyDescent="0.2"/>
    <row r="803" x14ac:dyDescent="0.2"/>
    <row r="804" x14ac:dyDescent="0.2"/>
    <row r="805" x14ac:dyDescent="0.2"/>
    <row r="806" x14ac:dyDescent="0.2"/>
    <row r="807" x14ac:dyDescent="0.2"/>
    <row r="808" x14ac:dyDescent="0.2"/>
    <row r="809" x14ac:dyDescent="0.2"/>
    <row r="810" x14ac:dyDescent="0.2"/>
    <row r="811" x14ac:dyDescent="0.2"/>
    <row r="812" x14ac:dyDescent="0.2"/>
    <row r="813" x14ac:dyDescent="0.2"/>
    <row r="814" x14ac:dyDescent="0.2"/>
    <row r="815" x14ac:dyDescent="0.2"/>
    <row r="816" x14ac:dyDescent="0.2"/>
    <row r="817" x14ac:dyDescent="0.2"/>
    <row r="818" x14ac:dyDescent="0.2"/>
    <row r="819" x14ac:dyDescent="0.2"/>
    <row r="820" x14ac:dyDescent="0.2"/>
    <row r="821" x14ac:dyDescent="0.2"/>
    <row r="822" x14ac:dyDescent="0.2"/>
    <row r="823" x14ac:dyDescent="0.2"/>
    <row r="824" x14ac:dyDescent="0.2"/>
    <row r="825" x14ac:dyDescent="0.2"/>
    <row r="826" x14ac:dyDescent="0.2"/>
    <row r="827" x14ac:dyDescent="0.2"/>
    <row r="828" x14ac:dyDescent="0.2"/>
    <row r="829" x14ac:dyDescent="0.2"/>
    <row r="830" x14ac:dyDescent="0.2"/>
    <row r="831" x14ac:dyDescent="0.2"/>
    <row r="832" x14ac:dyDescent="0.2"/>
    <row r="833" x14ac:dyDescent="0.2"/>
    <row r="834" x14ac:dyDescent="0.2"/>
    <row r="835" x14ac:dyDescent="0.2"/>
    <row r="836" x14ac:dyDescent="0.2"/>
    <row r="837" x14ac:dyDescent="0.2"/>
    <row r="838" x14ac:dyDescent="0.2"/>
    <row r="839" x14ac:dyDescent="0.2"/>
    <row r="840" x14ac:dyDescent="0.2"/>
    <row r="841" x14ac:dyDescent="0.2"/>
    <row r="842" x14ac:dyDescent="0.2"/>
    <row r="843" x14ac:dyDescent="0.2"/>
    <row r="844" x14ac:dyDescent="0.2"/>
    <row r="845" x14ac:dyDescent="0.2"/>
    <row r="846" x14ac:dyDescent="0.2"/>
    <row r="847" x14ac:dyDescent="0.2"/>
    <row r="848" x14ac:dyDescent="0.2"/>
    <row r="849" x14ac:dyDescent="0.2"/>
    <row r="850" x14ac:dyDescent="0.2"/>
    <row r="851" x14ac:dyDescent="0.2"/>
    <row r="852" x14ac:dyDescent="0.2"/>
    <row r="853" x14ac:dyDescent="0.2"/>
    <row r="854" x14ac:dyDescent="0.2"/>
    <row r="855" x14ac:dyDescent="0.2"/>
    <row r="856" x14ac:dyDescent="0.2"/>
    <row r="857" x14ac:dyDescent="0.2"/>
    <row r="858" x14ac:dyDescent="0.2"/>
    <row r="859" x14ac:dyDescent="0.2"/>
    <row r="860" x14ac:dyDescent="0.2"/>
    <row r="861" x14ac:dyDescent="0.2"/>
    <row r="862" x14ac:dyDescent="0.2"/>
    <row r="863" x14ac:dyDescent="0.2"/>
    <row r="864" x14ac:dyDescent="0.2"/>
    <row r="865" x14ac:dyDescent="0.2"/>
    <row r="866" x14ac:dyDescent="0.2"/>
    <row r="867" x14ac:dyDescent="0.2"/>
    <row r="868" x14ac:dyDescent="0.2"/>
    <row r="869" x14ac:dyDescent="0.2"/>
    <row r="870" x14ac:dyDescent="0.2"/>
    <row r="871" x14ac:dyDescent="0.2"/>
    <row r="872" x14ac:dyDescent="0.2"/>
    <row r="873" x14ac:dyDescent="0.2"/>
    <row r="874" x14ac:dyDescent="0.2"/>
    <row r="875" x14ac:dyDescent="0.2"/>
    <row r="876" x14ac:dyDescent="0.2"/>
    <row r="877" x14ac:dyDescent="0.2"/>
    <row r="878" x14ac:dyDescent="0.2"/>
    <row r="879" x14ac:dyDescent="0.2"/>
    <row r="880" x14ac:dyDescent="0.2"/>
    <row r="881" x14ac:dyDescent="0.2"/>
    <row r="882" x14ac:dyDescent="0.2"/>
    <row r="883" x14ac:dyDescent="0.2"/>
    <row r="884" x14ac:dyDescent="0.2"/>
    <row r="885" x14ac:dyDescent="0.2"/>
    <row r="886" x14ac:dyDescent="0.2"/>
    <row r="887" x14ac:dyDescent="0.2"/>
    <row r="888" x14ac:dyDescent="0.2"/>
    <row r="889" x14ac:dyDescent="0.2"/>
    <row r="890" x14ac:dyDescent="0.2"/>
    <row r="891" x14ac:dyDescent="0.2"/>
    <row r="892" x14ac:dyDescent="0.2"/>
    <row r="893" x14ac:dyDescent="0.2"/>
    <row r="894" x14ac:dyDescent="0.2"/>
    <row r="895" x14ac:dyDescent="0.2"/>
    <row r="896" x14ac:dyDescent="0.2"/>
    <row r="897" x14ac:dyDescent="0.2"/>
    <row r="898" x14ac:dyDescent="0.2"/>
    <row r="899" x14ac:dyDescent="0.2"/>
    <row r="900" x14ac:dyDescent="0.2"/>
    <row r="901" x14ac:dyDescent="0.2"/>
    <row r="902" x14ac:dyDescent="0.2"/>
    <row r="903" x14ac:dyDescent="0.2"/>
    <row r="904" x14ac:dyDescent="0.2"/>
    <row r="905" x14ac:dyDescent="0.2"/>
    <row r="906" x14ac:dyDescent="0.2"/>
    <row r="907" x14ac:dyDescent="0.2"/>
    <row r="908" x14ac:dyDescent="0.2"/>
    <row r="909" x14ac:dyDescent="0.2"/>
    <row r="910" x14ac:dyDescent="0.2"/>
    <row r="911" x14ac:dyDescent="0.2"/>
    <row r="912" x14ac:dyDescent="0.2"/>
    <row r="913" x14ac:dyDescent="0.2"/>
    <row r="914" x14ac:dyDescent="0.2"/>
    <row r="915" x14ac:dyDescent="0.2"/>
    <row r="916" x14ac:dyDescent="0.2"/>
    <row r="917" x14ac:dyDescent="0.2"/>
    <row r="918" x14ac:dyDescent="0.2"/>
    <row r="919" x14ac:dyDescent="0.2"/>
    <row r="920" x14ac:dyDescent="0.2"/>
    <row r="921" x14ac:dyDescent="0.2"/>
    <row r="922" x14ac:dyDescent="0.2"/>
    <row r="923" x14ac:dyDescent="0.2"/>
    <row r="924" x14ac:dyDescent="0.2"/>
    <row r="925" x14ac:dyDescent="0.2"/>
    <row r="926" x14ac:dyDescent="0.2"/>
    <row r="927" x14ac:dyDescent="0.2"/>
    <row r="928" x14ac:dyDescent="0.2"/>
    <row r="929" x14ac:dyDescent="0.2"/>
    <row r="930" x14ac:dyDescent="0.2"/>
    <row r="931" x14ac:dyDescent="0.2"/>
    <row r="932" x14ac:dyDescent="0.2"/>
    <row r="933" x14ac:dyDescent="0.2"/>
    <row r="934" x14ac:dyDescent="0.2"/>
    <row r="935" x14ac:dyDescent="0.2"/>
    <row r="936" x14ac:dyDescent="0.2"/>
    <row r="937" x14ac:dyDescent="0.2"/>
    <row r="938" x14ac:dyDescent="0.2"/>
    <row r="939" x14ac:dyDescent="0.2"/>
    <row r="940" x14ac:dyDescent="0.2"/>
    <row r="941" x14ac:dyDescent="0.2"/>
    <row r="942" x14ac:dyDescent="0.2"/>
    <row r="943" x14ac:dyDescent="0.2"/>
    <row r="944" x14ac:dyDescent="0.2"/>
    <row r="945" x14ac:dyDescent="0.2"/>
    <row r="946" x14ac:dyDescent="0.2"/>
    <row r="947" x14ac:dyDescent="0.2"/>
    <row r="948" x14ac:dyDescent="0.2"/>
    <row r="949" x14ac:dyDescent="0.2"/>
    <row r="950" x14ac:dyDescent="0.2"/>
    <row r="951" x14ac:dyDescent="0.2"/>
    <row r="952" x14ac:dyDescent="0.2"/>
    <row r="953" x14ac:dyDescent="0.2"/>
    <row r="954" x14ac:dyDescent="0.2"/>
    <row r="955" x14ac:dyDescent="0.2"/>
    <row r="956" x14ac:dyDescent="0.2"/>
    <row r="957" x14ac:dyDescent="0.2"/>
    <row r="958" x14ac:dyDescent="0.2"/>
    <row r="959" x14ac:dyDescent="0.2"/>
    <row r="960" x14ac:dyDescent="0.2"/>
    <row r="961" x14ac:dyDescent="0.2"/>
    <row r="962" x14ac:dyDescent="0.2"/>
    <row r="963" x14ac:dyDescent="0.2"/>
    <row r="964" x14ac:dyDescent="0.2"/>
    <row r="965" x14ac:dyDescent="0.2"/>
    <row r="966" x14ac:dyDescent="0.2"/>
    <row r="967" x14ac:dyDescent="0.2"/>
    <row r="968" x14ac:dyDescent="0.2"/>
    <row r="969" x14ac:dyDescent="0.2"/>
    <row r="970" x14ac:dyDescent="0.2"/>
    <row r="971" x14ac:dyDescent="0.2"/>
    <row r="972" x14ac:dyDescent="0.2"/>
    <row r="973" x14ac:dyDescent="0.2"/>
    <row r="974" x14ac:dyDescent="0.2"/>
    <row r="975" x14ac:dyDescent="0.2"/>
    <row r="976" x14ac:dyDescent="0.2"/>
    <row r="977" x14ac:dyDescent="0.2"/>
    <row r="978" x14ac:dyDescent="0.2"/>
    <row r="979" x14ac:dyDescent="0.2"/>
    <row r="980" x14ac:dyDescent="0.2"/>
    <row r="981" x14ac:dyDescent="0.2"/>
    <row r="982" x14ac:dyDescent="0.2"/>
    <row r="983" x14ac:dyDescent="0.2"/>
    <row r="984" x14ac:dyDescent="0.2"/>
    <row r="985" x14ac:dyDescent="0.2"/>
    <row r="986" x14ac:dyDescent="0.2"/>
    <row r="987" x14ac:dyDescent="0.2"/>
    <row r="988" x14ac:dyDescent="0.2"/>
    <row r="989" x14ac:dyDescent="0.2"/>
    <row r="990" x14ac:dyDescent="0.2"/>
    <row r="991" x14ac:dyDescent="0.2"/>
    <row r="992" x14ac:dyDescent="0.2"/>
    <row r="993" x14ac:dyDescent="0.2"/>
    <row r="994" x14ac:dyDescent="0.2"/>
    <row r="995" x14ac:dyDescent="0.2"/>
    <row r="996" x14ac:dyDescent="0.2"/>
    <row r="997" x14ac:dyDescent="0.2"/>
    <row r="998" x14ac:dyDescent="0.2"/>
    <row r="999" x14ac:dyDescent="0.2"/>
    <row r="1000" x14ac:dyDescent="0.2"/>
    <row r="1001" x14ac:dyDescent="0.2"/>
    <row r="1002" x14ac:dyDescent="0.2"/>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outlinePr summaryBelow="0" summaryRight="0"/>
  </sheetPr>
  <dimension ref="A1:AE16"/>
  <sheetViews>
    <sheetView showGridLines="0" topLeftCell="B1" workbookViewId="0"/>
  </sheetViews>
  <sheetFormatPr defaultColWidth="12.5703125" defaultRowHeight="15.75" customHeight="1" x14ac:dyDescent="0.2"/>
  <cols>
    <col min="1" max="1" width="2.140625" hidden="1" customWidth="1"/>
    <col min="2" max="2" width="4.28515625" customWidth="1"/>
    <col min="3" max="3" width="23.42578125" customWidth="1"/>
    <col min="11" max="31" width="12.5703125" hidden="1"/>
  </cols>
  <sheetData>
    <row r="1" spans="2:9" ht="12.75" x14ac:dyDescent="0.2">
      <c r="B1" s="2" t="str">
        <f>'YTD Summary Profit and Loss'!B1</f>
        <v>[Company Name]</v>
      </c>
      <c r="C1" s="3"/>
      <c r="D1" s="3"/>
      <c r="E1" s="27"/>
      <c r="F1" s="3"/>
      <c r="G1" s="3"/>
      <c r="H1" s="3"/>
      <c r="I1" s="3"/>
    </row>
    <row r="2" spans="2:9" ht="12.75" x14ac:dyDescent="0.2">
      <c r="B2" s="4" t="s">
        <v>87</v>
      </c>
      <c r="C2" s="3"/>
      <c r="D2" s="3"/>
      <c r="E2" s="27"/>
      <c r="F2" s="3"/>
      <c r="G2" s="3"/>
      <c r="H2" s="3"/>
      <c r="I2" s="3"/>
    </row>
    <row r="3" spans="2:9" ht="12.75" x14ac:dyDescent="0.2">
      <c r="B3" s="4"/>
      <c r="C3" s="3"/>
      <c r="D3" s="3"/>
      <c r="E3" s="27"/>
      <c r="F3" s="3"/>
      <c r="G3" s="3"/>
      <c r="H3" s="3"/>
      <c r="I3" s="3"/>
    </row>
    <row r="4" spans="2:9" ht="12.75" x14ac:dyDescent="0.2">
      <c r="B4" s="4"/>
      <c r="C4" s="77" t="s">
        <v>88</v>
      </c>
      <c r="D4" s="69"/>
      <c r="E4" s="69"/>
      <c r="F4" s="69"/>
      <c r="G4" s="69"/>
      <c r="H4" s="69"/>
      <c r="I4" s="69"/>
    </row>
    <row r="5" spans="2:9" ht="12.75" x14ac:dyDescent="0.2">
      <c r="B5" s="3"/>
      <c r="C5" s="69"/>
      <c r="D5" s="69"/>
      <c r="E5" s="69"/>
      <c r="F5" s="69"/>
      <c r="G5" s="69"/>
      <c r="H5" s="69"/>
      <c r="I5" s="69"/>
    </row>
    <row r="6" spans="2:9" ht="12.75" x14ac:dyDescent="0.2">
      <c r="B6" s="3"/>
      <c r="C6" s="69"/>
      <c r="D6" s="69"/>
      <c r="E6" s="69"/>
      <c r="F6" s="69"/>
      <c r="G6" s="69"/>
      <c r="H6" s="69"/>
      <c r="I6" s="69"/>
    </row>
    <row r="7" spans="2:9" ht="12.75" x14ac:dyDescent="0.2">
      <c r="B7" s="3"/>
      <c r="C7" s="69"/>
      <c r="D7" s="69"/>
      <c r="E7" s="69"/>
      <c r="F7" s="69"/>
      <c r="G7" s="69"/>
      <c r="H7" s="69"/>
      <c r="I7" s="69"/>
    </row>
    <row r="8" spans="2:9" ht="12.75" x14ac:dyDescent="0.2">
      <c r="B8" s="3"/>
      <c r="C8" s="3"/>
      <c r="D8" s="3"/>
      <c r="E8" s="27"/>
      <c r="F8" s="3"/>
      <c r="G8" s="3"/>
      <c r="H8" s="3"/>
      <c r="I8" s="3"/>
    </row>
    <row r="9" spans="2:9" ht="12.75" x14ac:dyDescent="0.2">
      <c r="B9" s="3"/>
      <c r="C9" s="77" t="s">
        <v>89</v>
      </c>
      <c r="D9" s="69"/>
      <c r="E9" s="69"/>
      <c r="F9" s="69"/>
      <c r="G9" s="69"/>
      <c r="H9" s="69"/>
      <c r="I9" s="69"/>
    </row>
    <row r="10" spans="2:9" ht="12.75" x14ac:dyDescent="0.2">
      <c r="B10" s="3"/>
      <c r="C10" s="69"/>
      <c r="D10" s="69"/>
      <c r="E10" s="69"/>
      <c r="F10" s="69"/>
      <c r="G10" s="69"/>
      <c r="H10" s="69"/>
      <c r="I10" s="69"/>
    </row>
    <row r="11" spans="2:9" ht="12.75" x14ac:dyDescent="0.2">
      <c r="B11" s="3"/>
      <c r="C11" s="3"/>
      <c r="D11" s="28"/>
      <c r="E11" s="27"/>
      <c r="F11" s="3"/>
      <c r="G11" s="3"/>
      <c r="H11" s="3"/>
      <c r="I11" s="3"/>
    </row>
    <row r="12" spans="2:9" ht="12.75" x14ac:dyDescent="0.2">
      <c r="B12" s="3"/>
      <c r="C12" s="29" t="s">
        <v>90</v>
      </c>
      <c r="D12" s="30"/>
      <c r="E12" s="31"/>
      <c r="F12" s="3"/>
      <c r="G12" s="3"/>
      <c r="H12" s="3"/>
      <c r="I12" s="3"/>
    </row>
    <row r="13" spans="2:9" ht="26.25" customHeight="1" x14ac:dyDescent="0.2">
      <c r="B13" s="3"/>
      <c r="C13" s="3"/>
      <c r="D13" s="32" t="s">
        <v>91</v>
      </c>
      <c r="E13" s="33">
        <v>0.01</v>
      </c>
      <c r="F13" s="3"/>
      <c r="G13" s="3"/>
      <c r="H13" s="3"/>
      <c r="I13" s="3"/>
    </row>
    <row r="14" spans="2:9" ht="26.25" customHeight="1" x14ac:dyDescent="0.2">
      <c r="B14" s="3"/>
      <c r="C14" s="3"/>
      <c r="D14" s="34" t="s">
        <v>92</v>
      </c>
      <c r="E14" s="33">
        <v>0.1</v>
      </c>
      <c r="F14" s="3"/>
      <c r="G14" s="3"/>
      <c r="H14" s="3"/>
      <c r="I14" s="3"/>
    </row>
    <row r="15" spans="2:9" ht="26.25" customHeight="1" x14ac:dyDescent="0.2">
      <c r="B15" s="3"/>
      <c r="C15" s="3"/>
      <c r="D15" s="32" t="s">
        <v>93</v>
      </c>
      <c r="E15" s="33">
        <v>0.2</v>
      </c>
      <c r="F15" s="3"/>
      <c r="G15" s="3"/>
      <c r="H15" s="3"/>
      <c r="I15" s="3"/>
    </row>
    <row r="16" spans="2:9" ht="26.25" customHeight="1" x14ac:dyDescent="0.2">
      <c r="B16" s="3"/>
      <c r="C16" s="3"/>
      <c r="D16" s="34" t="s">
        <v>94</v>
      </c>
      <c r="E16" s="33">
        <v>0.69</v>
      </c>
      <c r="F16" s="3"/>
      <c r="G16" s="3"/>
      <c r="H16" s="3"/>
      <c r="I16" s="3"/>
    </row>
  </sheetData>
  <mergeCells count="2">
    <mergeCell ref="C4:I7"/>
    <mergeCell ref="C9:I10"/>
  </mergeCells>
  <hyperlinks>
    <hyperlink ref="C4" r:id="rId1" xr:uid="{00000000-0004-0000-1A00-000000000000}"/>
    <hyperlink ref="C9" r:id="rId2" xr:uid="{00000000-0004-0000-1A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2:T55"/>
  <sheetViews>
    <sheetView showGridLines="0" topLeftCell="B1" workbookViewId="0">
      <selection activeCell="C2" sqref="C2"/>
    </sheetView>
  </sheetViews>
  <sheetFormatPr defaultColWidth="12.5703125" defaultRowHeight="15.75" customHeight="1" x14ac:dyDescent="0.2"/>
  <cols>
    <col min="1" max="1" width="2.140625" hidden="1" customWidth="1"/>
    <col min="2" max="2" width="5.28515625" customWidth="1"/>
    <col min="3" max="3" width="23.7109375" customWidth="1"/>
    <col min="5" max="5" width="6.7109375" customWidth="1"/>
    <col min="7" max="7" width="23.5703125" customWidth="1"/>
    <col min="8" max="8" width="20.42578125" customWidth="1"/>
    <col min="11" max="12" width="6.5703125" customWidth="1"/>
    <col min="13" max="13" width="8.42578125" customWidth="1"/>
    <col min="14" max="15" width="6.5703125" customWidth="1"/>
    <col min="16" max="20" width="12.5703125" hidden="1"/>
  </cols>
  <sheetData>
    <row r="2" spans="3:8" x14ac:dyDescent="0.25">
      <c r="C2" s="5" t="str">
        <f>'YTD Summary Profit and Loss'!B1</f>
        <v>[Company Name]</v>
      </c>
      <c r="D2" s="10"/>
      <c r="E2" s="9"/>
      <c r="F2" s="9"/>
      <c r="G2" s="9" t="s">
        <v>30</v>
      </c>
      <c r="H2" s="9"/>
    </row>
    <row r="3" spans="3:8" x14ac:dyDescent="0.25">
      <c r="C3" s="5" t="str">
        <f>'YTD Summary Profit and Loss'!B2</f>
        <v>Profit and Loss Statement</v>
      </c>
      <c r="D3" s="10"/>
      <c r="E3" s="9"/>
      <c r="F3" s="9"/>
      <c r="G3" s="9" t="s">
        <v>31</v>
      </c>
      <c r="H3" s="9"/>
    </row>
    <row r="4" spans="3:8" x14ac:dyDescent="0.25">
      <c r="C4" s="5">
        <f>'YTD Summary Profit and Loss'!B3</f>
        <v>0</v>
      </c>
      <c r="D4" s="11" t="str">
        <f>'YTD Summary Profit and Loss'!C3</f>
        <v>[Year]</v>
      </c>
      <c r="E4" s="9"/>
      <c r="F4" s="9"/>
      <c r="G4" s="9"/>
      <c r="H4" s="9"/>
    </row>
    <row r="5" spans="3:8" x14ac:dyDescent="0.25">
      <c r="C5" s="5">
        <f>'YTD Summary Profit and Loss'!B4</f>
        <v>0</v>
      </c>
      <c r="D5" s="10" t="s">
        <v>3</v>
      </c>
      <c r="E5" s="9"/>
      <c r="F5" s="9"/>
      <c r="G5" s="12" t="s">
        <v>32</v>
      </c>
      <c r="H5" s="12" t="s">
        <v>33</v>
      </c>
    </row>
    <row r="6" spans="3:8" x14ac:dyDescent="0.25">
      <c r="C6" s="13" t="str">
        <f>'YTD Summary Profit and Loss'!B5</f>
        <v>Income</v>
      </c>
      <c r="D6" s="10"/>
      <c r="E6" s="9"/>
      <c r="F6" s="9"/>
      <c r="G6" s="14">
        <f>D17*'Profit First'!E14</f>
        <v>102.5</v>
      </c>
      <c r="H6" s="14">
        <f>D55</f>
        <v>700</v>
      </c>
    </row>
    <row r="7" spans="3:8" x14ac:dyDescent="0.25">
      <c r="C7" s="9" t="str">
        <f>'YTD Summary Profit and Loss'!B6</f>
        <v xml:space="preserve">Income Type 1 </v>
      </c>
      <c r="D7" s="15">
        <f>IF(ISBLANK(C7), "",SUMIF('January Transactions'!$E:$E,$C7,'January Transactions'!$D:$D))</f>
        <v>1025</v>
      </c>
      <c r="E7" s="9"/>
      <c r="F7" s="9"/>
      <c r="G7" s="16" t="s">
        <v>34</v>
      </c>
      <c r="H7" s="17" t="s">
        <v>35</v>
      </c>
    </row>
    <row r="8" spans="3:8" ht="15" x14ac:dyDescent="0.2">
      <c r="C8" s="9" t="str">
        <f>'YTD Summary Profit and Loss'!B7</f>
        <v>Affiliate Income</v>
      </c>
      <c r="D8" s="15">
        <f>IF(ISBLANK(C8), "",SUMIF('January Transactions'!$E:$E,$C8,'January Transactions'!$D:$D))</f>
        <v>0</v>
      </c>
      <c r="E8" s="9"/>
      <c r="F8" s="9"/>
      <c r="G8" s="14">
        <f>IF(H6&gt;0,(D17*'Profit First'!E15)," ")</f>
        <v>205</v>
      </c>
      <c r="H8" s="18">
        <f>IFERROR(H6/D17,"")</f>
        <v>0.68292682926829273</v>
      </c>
    </row>
    <row r="9" spans="3:8" ht="15" x14ac:dyDescent="0.2">
      <c r="C9" s="9" t="str">
        <f>'YTD Summary Profit and Loss'!B8</f>
        <v>Product/Service 3</v>
      </c>
      <c r="D9" s="15">
        <f>IF(ISBLANK(C9), "",SUMIF('January Transactions'!$E:$E,$C9,'January Transactions'!$D:$D))</f>
        <v>0</v>
      </c>
      <c r="E9" s="9"/>
      <c r="F9" s="9"/>
      <c r="G9" s="9"/>
      <c r="H9" s="9"/>
    </row>
    <row r="10" spans="3:8" ht="15" x14ac:dyDescent="0.2">
      <c r="C10" s="9" t="str">
        <f>'YTD Summary Profit and Loss'!B9</f>
        <v>Product/Service 4</v>
      </c>
      <c r="D10" s="15">
        <f>IF(ISBLANK(C10), "",SUMIF('January Transactions'!$E:$E,$C10,'January Transactions'!$D:$D))</f>
        <v>0</v>
      </c>
      <c r="E10" s="9"/>
      <c r="F10" s="9"/>
      <c r="G10" s="9"/>
      <c r="H10" s="9"/>
    </row>
    <row r="11" spans="3:8" ht="15" x14ac:dyDescent="0.2">
      <c r="C11" s="9" t="str">
        <f>'YTD Summary Profit and Loss'!B10</f>
        <v>Product/Service 5</v>
      </c>
      <c r="D11" s="15">
        <f>IF(ISBLANK(C11), "",SUMIF('January Transactions'!$E:$E,$C11,'January Transactions'!$D:$D))</f>
        <v>0</v>
      </c>
      <c r="E11" s="9"/>
      <c r="F11" s="9"/>
      <c r="G11" s="9"/>
      <c r="H11" s="9"/>
    </row>
    <row r="12" spans="3:8" ht="15" x14ac:dyDescent="0.2">
      <c r="C12" s="9" t="str">
        <f>'YTD Summary Profit and Loss'!B11</f>
        <v>Product/Service 6</v>
      </c>
      <c r="D12" s="15">
        <f>IF(ISBLANK(C12), "",SUMIF('January Transactions'!$E:$E,$C12,'January Transactions'!$D:$D))</f>
        <v>0</v>
      </c>
      <c r="E12" s="9"/>
      <c r="F12" s="9"/>
      <c r="G12" s="9"/>
      <c r="H12" s="9"/>
    </row>
    <row r="13" spans="3:8" ht="15" x14ac:dyDescent="0.2">
      <c r="C13" s="9" t="str">
        <f>'YTD Summary Profit and Loss'!B12</f>
        <v>Product/Service 7</v>
      </c>
      <c r="D13" s="15">
        <f>IF(ISBLANK(C13), "",SUMIF('January Transactions'!$E:$E,$C13,'January Transactions'!$D:$D))</f>
        <v>0</v>
      </c>
      <c r="E13" s="9"/>
      <c r="F13" s="9"/>
      <c r="G13" s="9"/>
      <c r="H13" s="9"/>
    </row>
    <row r="14" spans="3:8" ht="15" x14ac:dyDescent="0.2">
      <c r="C14" s="9" t="str">
        <f>'YTD Summary Profit and Loss'!B13</f>
        <v>Product/Service 8</v>
      </c>
      <c r="D14" s="15">
        <f>IF(ISBLANK(C14), "",SUMIF('January Transactions'!$E:$E,$C14,'January Transactions'!$D:$D))</f>
        <v>0</v>
      </c>
      <c r="E14" s="9"/>
      <c r="F14" s="9"/>
      <c r="G14" s="9"/>
      <c r="H14" s="9"/>
    </row>
    <row r="15" spans="3:8" ht="15" x14ac:dyDescent="0.2">
      <c r="C15" s="9" t="str">
        <f>'YTD Summary Profit and Loss'!B14</f>
        <v>Product/Service 9</v>
      </c>
      <c r="D15" s="15">
        <f>IF(ISBLANK(C15), "",SUMIF('January Transactions'!$E:$E,$C15,'January Transactions'!$D:$D))</f>
        <v>0</v>
      </c>
      <c r="E15" s="9"/>
      <c r="F15" s="9"/>
      <c r="G15" s="9"/>
      <c r="H15" s="9"/>
    </row>
    <row r="16" spans="3:8" ht="15" x14ac:dyDescent="0.2">
      <c r="C16" s="9" t="str">
        <f>'YTD Summary Profit and Loss'!B15</f>
        <v>Product/Service 10</v>
      </c>
      <c r="D16" s="15">
        <f>IF(ISBLANK(C16), "",SUMIF('January Transactions'!$E:$E,$C16,'January Transactions'!$D:$D))</f>
        <v>0</v>
      </c>
      <c r="E16" s="9"/>
      <c r="F16" s="9"/>
      <c r="G16" s="9"/>
      <c r="H16" s="9"/>
    </row>
    <row r="17" spans="3:4" x14ac:dyDescent="0.25">
      <c r="C17" s="19" t="str">
        <f>'YTD Summary Profit and Loss'!B16</f>
        <v>Total Income</v>
      </c>
      <c r="D17" s="20">
        <f>SUM(D7:D16)</f>
        <v>1025</v>
      </c>
    </row>
    <row r="18" spans="3:4" x14ac:dyDescent="0.25">
      <c r="C18" s="5">
        <f>'YTD Summary Profit and Loss'!B17</f>
        <v>0</v>
      </c>
      <c r="D18" s="10"/>
    </row>
    <row r="19" spans="3:4" x14ac:dyDescent="0.25">
      <c r="C19" s="13" t="str">
        <f>'YTD Summary Profit and Loss'!B18</f>
        <v>Expenses</v>
      </c>
      <c r="D19" s="10"/>
    </row>
    <row r="20" spans="3:4" ht="15" x14ac:dyDescent="0.2">
      <c r="C20" s="9" t="str">
        <f>'YTD Summary Profit and Loss'!B19</f>
        <v>Advertising</v>
      </c>
      <c r="D20" s="15">
        <f>IF(ISBLANK(C20), "",SUMIF('January Transactions'!$K:$K,$C20,'January Transactions'!$J:$J))</f>
        <v>325</v>
      </c>
    </row>
    <row r="21" spans="3:4" ht="15" x14ac:dyDescent="0.2">
      <c r="C21" s="9" t="str">
        <f>'YTD Summary Profit and Loss'!B20</f>
        <v>Contract Labor</v>
      </c>
      <c r="D21" s="15">
        <f>IF(ISBLANK(C21), "",SUMIF('January Transactions'!$K:$K,$C21,'January Transactions'!$J:$J))</f>
        <v>0</v>
      </c>
    </row>
    <row r="22" spans="3:4" ht="15" x14ac:dyDescent="0.2">
      <c r="C22" s="9" t="str">
        <f>'YTD Summary Profit and Loss'!B21</f>
        <v>Credit Card Processing Fees</v>
      </c>
      <c r="D22" s="15">
        <f>IF(ISBLANK(C22), "",SUMIF('January Transactions'!$K:$K,$C22,'January Transactions'!$J:$J))</f>
        <v>0</v>
      </c>
    </row>
    <row r="23" spans="3:4" ht="15" x14ac:dyDescent="0.2">
      <c r="C23" s="9" t="str">
        <f>'YTD Summary Profit and Loss'!B22</f>
        <v>Bank Fees</v>
      </c>
      <c r="D23" s="15">
        <f>IF(ISBLANK(C23), "",SUMIF('January Transactions'!$K:$K,$C23,'January Transactions'!$J:$J))</f>
        <v>0</v>
      </c>
    </row>
    <row r="24" spans="3:4" ht="15" x14ac:dyDescent="0.2">
      <c r="C24" s="9" t="str">
        <f>'YTD Summary Profit and Loss'!B23</f>
        <v>Business Insurance</v>
      </c>
      <c r="D24" s="15">
        <f>IF(ISBLANK(C24), "",SUMIF('January Transactions'!$K:$K,$C24,'January Transactions'!$J:$J))</f>
        <v>0</v>
      </c>
    </row>
    <row r="25" spans="3:4" ht="15" x14ac:dyDescent="0.2">
      <c r="C25" s="9" t="str">
        <f>'YTD Summary Profit and Loss'!B24</f>
        <v>Interest Paid</v>
      </c>
      <c r="D25" s="15">
        <f>IF(ISBLANK(C25), "",SUMIF('January Transactions'!$K:$K,$C25,'January Transactions'!$J:$J))</f>
        <v>0</v>
      </c>
    </row>
    <row r="26" spans="3:4" ht="15" x14ac:dyDescent="0.2">
      <c r="C26" s="9" t="str">
        <f>'YTD Summary Profit and Loss'!B25</f>
        <v>Legal Fees</v>
      </c>
      <c r="D26" s="15">
        <f>IF(ISBLANK(C26), "",SUMIF('January Transactions'!$K:$K,$C26,'January Transactions'!$J:$J))</f>
        <v>0</v>
      </c>
    </row>
    <row r="27" spans="3:4" ht="15" x14ac:dyDescent="0.2">
      <c r="C27" s="9" t="str">
        <f>'YTD Summary Profit and Loss'!B26</f>
        <v>Accounting Fees</v>
      </c>
      <c r="D27" s="15">
        <f>IF(ISBLANK(C27), "",SUMIF('January Transactions'!$K:$K,$C27,'January Transactions'!$J:$J))</f>
        <v>0</v>
      </c>
    </row>
    <row r="28" spans="3:4" ht="15" x14ac:dyDescent="0.2">
      <c r="C28" s="9" t="str">
        <f>'YTD Summary Profit and Loss'!B27</f>
        <v>Other Professional Fees</v>
      </c>
      <c r="D28" s="15">
        <f>IF(ISBLANK(C28), "",SUMIF('January Transactions'!$K:$K,$C28,'January Transactions'!$J:$J))</f>
        <v>0</v>
      </c>
    </row>
    <row r="29" spans="3:4" ht="15" x14ac:dyDescent="0.2">
      <c r="C29" s="9" t="str">
        <f>'YTD Summary Profit and Loss'!B28</f>
        <v>Office Expenses</v>
      </c>
      <c r="D29" s="15">
        <f>IF(ISBLANK(C29), "",SUMIF('January Transactions'!$K:$K,$C29,'January Transactions'!$J:$J))</f>
        <v>0</v>
      </c>
    </row>
    <row r="30" spans="3:4" ht="15" x14ac:dyDescent="0.2">
      <c r="C30" s="9" t="str">
        <f>'YTD Summary Profit and Loss'!B29</f>
        <v>Rent Expense</v>
      </c>
      <c r="D30" s="15">
        <f>IF(ISBLANK(C30), "",SUMIF('January Transactions'!$K:$K,$C30,'January Transactions'!$J:$J))</f>
        <v>0</v>
      </c>
    </row>
    <row r="31" spans="3:4" ht="15" x14ac:dyDescent="0.2">
      <c r="C31" s="9" t="str">
        <f>'YTD Summary Profit and Loss'!B30</f>
        <v>Repairs and Maintenance</v>
      </c>
      <c r="D31" s="15">
        <f>IF(ISBLANK(C31), "",SUMIF('January Transactions'!$K:$K,$C31,'January Transactions'!$J:$J))</f>
        <v>0</v>
      </c>
    </row>
    <row r="32" spans="3:4" ht="15" x14ac:dyDescent="0.2">
      <c r="C32" s="9" t="str">
        <f>'YTD Summary Profit and Loss'!B31</f>
        <v>Taxes and Licences</v>
      </c>
      <c r="D32" s="15">
        <f>IF(ISBLANK(C32), "",SUMIF('January Transactions'!$K:$K,$C32,'January Transactions'!$J:$J))</f>
        <v>0</v>
      </c>
    </row>
    <row r="33" spans="3:4" ht="15" x14ac:dyDescent="0.2">
      <c r="C33" s="9" t="str">
        <f>'YTD Summary Profit and Loss'!B32</f>
        <v>Travel Expenses</v>
      </c>
      <c r="D33" s="15">
        <f>IF(ISBLANK(C33), "",SUMIF('January Transactions'!$K:$K,$C33,'January Transactions'!$J:$J))</f>
        <v>0</v>
      </c>
    </row>
    <row r="34" spans="3:4" ht="15" x14ac:dyDescent="0.2">
      <c r="C34" s="9" t="str">
        <f>'YTD Summary Profit and Loss'!B33</f>
        <v>Meal Expenses</v>
      </c>
      <c r="D34" s="15">
        <f>IF(ISBLANK(C34), "",SUMIF('January Transactions'!$K:$K,$C34,'January Transactions'!$J:$J))</f>
        <v>0</v>
      </c>
    </row>
    <row r="35" spans="3:4" ht="15" x14ac:dyDescent="0.2">
      <c r="C35" s="9" t="str">
        <f>'YTD Summary Profit and Loss'!B34</f>
        <v>Utilities</v>
      </c>
      <c r="D35" s="15">
        <f>IF(ISBLANK(C35), "",SUMIF('January Transactions'!$K:$K,$C35,'January Transactions'!$J:$J))</f>
        <v>0</v>
      </c>
    </row>
    <row r="36" spans="3:4" ht="15" x14ac:dyDescent="0.2">
      <c r="C36" s="9" t="str">
        <f>'YTD Summary Profit and Loss'!B35</f>
        <v>Payroll</v>
      </c>
      <c r="D36" s="15">
        <f>IF(ISBLANK(C36), "",SUMIF('January Transactions'!$K:$K,$C36,'January Transactions'!$J:$J))</f>
        <v>0</v>
      </c>
    </row>
    <row r="37" spans="3:4" ht="15" x14ac:dyDescent="0.2">
      <c r="C37" s="9" t="str">
        <f>'YTD Summary Profit and Loss'!B36</f>
        <v xml:space="preserve">Payoll Taxes </v>
      </c>
      <c r="D37" s="15">
        <f>IF(ISBLANK(C37), "",SUMIF('January Transactions'!$K:$K,$C37,'January Transactions'!$J:$J))</f>
        <v>0</v>
      </c>
    </row>
    <row r="38" spans="3:4" ht="15" x14ac:dyDescent="0.2">
      <c r="C38" s="9" t="str">
        <f>'YTD Summary Profit and Loss'!B37</f>
        <v>Shipping Expenses</v>
      </c>
      <c r="D38" s="15">
        <f>IF(ISBLANK(C38), "",SUMIF('January Transactions'!$K:$K,$C38,'January Transactions'!$J:$J))</f>
        <v>0</v>
      </c>
    </row>
    <row r="39" spans="3:4" ht="15" x14ac:dyDescent="0.2">
      <c r="C39" s="9" t="str">
        <f>'YTD Summary Profit and Loss'!B38</f>
        <v>Dues and Subscriptions</v>
      </c>
      <c r="D39" s="15">
        <f>IF(ISBLANK(C39), "",SUMIF('January Transactions'!$K:$K,$C39,'January Transactions'!$J:$J))</f>
        <v>0</v>
      </c>
    </row>
    <row r="40" spans="3:4" ht="15" x14ac:dyDescent="0.2">
      <c r="C40" s="9" t="str">
        <f>'YTD Summary Profit and Loss'!B39</f>
        <v>Phone Expenses</v>
      </c>
      <c r="D40" s="15">
        <f>IF(ISBLANK(C40), "",SUMIF('January Transactions'!$K:$K,$C40,'January Transactions'!$J:$J))</f>
        <v>0</v>
      </c>
    </row>
    <row r="41" spans="3:4" ht="15" x14ac:dyDescent="0.2">
      <c r="C41" s="9" t="str">
        <f>'YTD Summary Profit and Loss'!B40</f>
        <v>Continuing Education</v>
      </c>
      <c r="D41" s="15">
        <f>IF(ISBLANK(C41), "",SUMIF('January Transactions'!$K:$K,$C41,'January Transactions'!$J:$J))</f>
        <v>0</v>
      </c>
    </row>
    <row r="42" spans="3:4" ht="15" x14ac:dyDescent="0.2">
      <c r="C42" s="9" t="str">
        <f>'YTD Summary Profit and Loss'!B41</f>
        <v>Website Expenses</v>
      </c>
      <c r="D42" s="15">
        <f>IF(ISBLANK(C42), "",SUMIF('January Transactions'!$K:$K,$C42,'January Transactions'!$J:$J))</f>
        <v>0</v>
      </c>
    </row>
    <row r="43" spans="3:4" ht="15" x14ac:dyDescent="0.2">
      <c r="C43" s="9" t="str">
        <f>'YTD Summary Profit and Loss'!B42</f>
        <v>Health Insurance</v>
      </c>
      <c r="D43" s="15">
        <f>IF(ISBLANK(C43), "",SUMIF('January Transactions'!$K:$K,$C43,'January Transactions'!$J:$J))</f>
        <v>0</v>
      </c>
    </row>
    <row r="44" spans="3:4" ht="15" x14ac:dyDescent="0.2">
      <c r="C44" s="9" t="str">
        <f>'YTD Summary Profit and Loss'!B43</f>
        <v>Software Expenses</v>
      </c>
      <c r="D44" s="15">
        <f>IF(ISBLANK(C44), "",SUMIF('January Transactions'!$K:$K,$C44,'January Transactions'!$J:$J))</f>
        <v>0</v>
      </c>
    </row>
    <row r="45" spans="3:4" ht="15" x14ac:dyDescent="0.2">
      <c r="C45" s="9" t="str">
        <f>'YTD Summary Profit and Loss'!B44</f>
        <v>Expense 3</v>
      </c>
      <c r="D45" s="15">
        <f>IF(ISBLANK(C45), "",SUMIF('January Transactions'!$K:$K,$C45,'January Transactions'!$J:$J))</f>
        <v>0</v>
      </c>
    </row>
    <row r="46" spans="3:4" ht="15" x14ac:dyDescent="0.2">
      <c r="C46" s="9" t="str">
        <f>'YTD Summary Profit and Loss'!B45</f>
        <v>Expense 4</v>
      </c>
      <c r="D46" s="15">
        <f>IF(ISBLANK(C46), "",SUMIF('January Transactions'!$K:$K,$C46,'January Transactions'!$J:$J))</f>
        <v>0</v>
      </c>
    </row>
    <row r="47" spans="3:4" ht="15" x14ac:dyDescent="0.2">
      <c r="C47" s="9" t="str">
        <f>'YTD Summary Profit and Loss'!B46</f>
        <v>Expense 5</v>
      </c>
      <c r="D47" s="15">
        <f>IF(ISBLANK(C47), "",SUMIF('January Transactions'!$K:$K,$C47,'January Transactions'!$J:$J))</f>
        <v>0</v>
      </c>
    </row>
    <row r="48" spans="3:4" ht="15" x14ac:dyDescent="0.2">
      <c r="C48" s="9" t="str">
        <f>'YTD Summary Profit and Loss'!B47</f>
        <v>Expense 6</v>
      </c>
      <c r="D48" s="15">
        <f>IF(ISBLANK(C48), "",SUMIF('January Transactions'!$K:$K,$C48,'January Transactions'!$J:$J))</f>
        <v>0</v>
      </c>
    </row>
    <row r="49" spans="3:9" ht="15" x14ac:dyDescent="0.2">
      <c r="C49" s="9" t="str">
        <f>'YTD Summary Profit and Loss'!B48</f>
        <v>Expense 7</v>
      </c>
      <c r="D49" s="15">
        <f>IF(ISBLANK(C49), "",SUMIF('January Transactions'!$K:$K,$C49,'January Transactions'!$J:$J))</f>
        <v>0</v>
      </c>
      <c r="E49" s="9"/>
      <c r="F49" s="9"/>
      <c r="G49" s="9"/>
      <c r="H49" s="9"/>
      <c r="I49" s="9"/>
    </row>
    <row r="50" spans="3:9" ht="15" x14ac:dyDescent="0.2">
      <c r="C50" s="9" t="str">
        <f>'YTD Summary Profit and Loss'!B49</f>
        <v>Expense 8</v>
      </c>
      <c r="D50" s="15">
        <f>IF(ISBLANK(C50), "",SUMIF('January Transactions'!$K:$K,$C50,'January Transactions'!$J:$J))</f>
        <v>0</v>
      </c>
      <c r="E50" s="9"/>
      <c r="F50" s="9"/>
      <c r="G50" s="9"/>
      <c r="H50" s="9"/>
      <c r="I50" s="9"/>
    </row>
    <row r="51" spans="3:9" x14ac:dyDescent="0.25">
      <c r="C51" s="9" t="str">
        <f>'YTD Summary Profit and Loss'!B50</f>
        <v>Expense 9</v>
      </c>
      <c r="D51" s="15">
        <f>IF(ISBLANK(C51), "",SUMIF('January Transactions'!$K:$K,$C51,'January Transactions'!$J:$J))</f>
        <v>0</v>
      </c>
      <c r="E51" s="9"/>
      <c r="F51" s="9"/>
      <c r="G51" s="21"/>
      <c r="H51" s="21"/>
      <c r="I51" s="22"/>
    </row>
    <row r="52" spans="3:9" x14ac:dyDescent="0.25">
      <c r="C52" s="9" t="str">
        <f>'YTD Summary Profit and Loss'!B51</f>
        <v>Expense 10</v>
      </c>
      <c r="D52" s="15">
        <f>IF(ISBLANK(C52), "",SUMIF('January Transactions'!$K:$K,$C52,'January Transactions'!$J:$J))</f>
        <v>0</v>
      </c>
      <c r="E52" s="9"/>
      <c r="F52" s="9"/>
      <c r="G52" s="68" t="str">
        <f>D5&amp; " Owners Contributions"</f>
        <v>January Owners Contributions</v>
      </c>
      <c r="H52" s="69"/>
      <c r="I52" s="23">
        <f>SUMIF('January Transactions'!E4:E200,"owner contribution",'January Transactions'!D4:D200)</f>
        <v>0</v>
      </c>
    </row>
    <row r="53" spans="3:9" x14ac:dyDescent="0.25">
      <c r="C53" s="19" t="str">
        <f>'YTD Summary Profit and Loss'!B52</f>
        <v>Total Expenses</v>
      </c>
      <c r="D53" s="20">
        <f>SUM(D20:D52)</f>
        <v>325</v>
      </c>
      <c r="E53" s="9"/>
      <c r="F53" s="9"/>
      <c r="G53" s="68" t="str">
        <f>D5&amp;" Owners Distributions"</f>
        <v>January Owners Distributions</v>
      </c>
      <c r="H53" s="69"/>
      <c r="I53" s="23">
        <f>SUMIF('January Transactions'!K4:K200,"owner distribution",'January Transactions'!J4:J200)</f>
        <v>0</v>
      </c>
    </row>
    <row r="54" spans="3:9" x14ac:dyDescent="0.25">
      <c r="C54" s="5"/>
      <c r="D54" s="10"/>
      <c r="E54" s="9"/>
      <c r="F54" s="9"/>
      <c r="G54" s="9"/>
      <c r="H54" s="9"/>
      <c r="I54" s="9"/>
    </row>
    <row r="55" spans="3:9" x14ac:dyDescent="0.25">
      <c r="C55" s="24" t="s">
        <v>20</v>
      </c>
      <c r="D55" s="25">
        <f>D17-D53</f>
        <v>700</v>
      </c>
      <c r="E55" s="9"/>
      <c r="F55" s="9"/>
      <c r="G55" s="9"/>
      <c r="H55" s="9"/>
      <c r="I55" s="9"/>
    </row>
  </sheetData>
  <mergeCells count="2">
    <mergeCell ref="G52:H52"/>
    <mergeCell ref="G53:H53"/>
  </mergeCells>
  <conditionalFormatting sqref="K11:O11">
    <cfRule type="notContainsBlanks" dxfId="11" priority="1">
      <formula>LEN(TRIM(K11))&gt;0</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2:AA3"/>
  <sheetViews>
    <sheetView showGridLines="0" workbookViewId="0">
      <pane ySplit="3" topLeftCell="A4" activePane="bottomLeft" state="frozen"/>
      <selection pane="bottomLeft" sqref="A1:XFD1048576"/>
    </sheetView>
  </sheetViews>
  <sheetFormatPr defaultColWidth="12.5703125" defaultRowHeight="15.75" customHeight="1" x14ac:dyDescent="0.2"/>
  <cols>
    <col min="1" max="1" width="4.7109375" style="54" hidden="1" customWidth="1"/>
    <col min="2" max="2" width="9.5703125" style="54" customWidth="1"/>
    <col min="3" max="3" width="25.28515625" style="54" customWidth="1"/>
    <col min="4" max="4" width="12.28515625" style="54" customWidth="1"/>
    <col min="5" max="5" width="23.85546875" style="54" customWidth="1"/>
    <col min="6" max="6" width="25.42578125" style="54" customWidth="1"/>
    <col min="7" max="7" width="1.140625" style="54" customWidth="1"/>
    <col min="8" max="8" width="9.5703125" style="54" customWidth="1"/>
    <col min="9" max="9" width="24.42578125" style="54" customWidth="1"/>
    <col min="10" max="10" width="12.28515625" style="54" customWidth="1"/>
    <col min="11" max="11" width="23.85546875" style="54" customWidth="1"/>
    <col min="12" max="12" width="25.42578125" style="54" customWidth="1"/>
    <col min="13" max="27" width="12.5703125" style="54" hidden="1"/>
    <col min="28" max="16384" width="12.5703125" style="54"/>
  </cols>
  <sheetData>
    <row r="2" spans="2:12" ht="21" customHeight="1" x14ac:dyDescent="0.2">
      <c r="B2" s="70" t="s">
        <v>23</v>
      </c>
      <c r="C2" s="71"/>
      <c r="D2" s="71"/>
      <c r="E2" s="71"/>
      <c r="F2" s="71"/>
      <c r="G2" s="55"/>
      <c r="H2" s="70" t="s">
        <v>24</v>
      </c>
      <c r="I2" s="71"/>
      <c r="J2" s="71"/>
      <c r="K2" s="71"/>
      <c r="L2" s="71"/>
    </row>
    <row r="3" spans="2:12" ht="30.75" customHeight="1" x14ac:dyDescent="0.2">
      <c r="B3" s="56" t="s">
        <v>25</v>
      </c>
      <c r="C3" s="57" t="s">
        <v>26</v>
      </c>
      <c r="D3" s="56" t="s">
        <v>27</v>
      </c>
      <c r="E3" s="57" t="s">
        <v>28</v>
      </c>
      <c r="F3" s="57" t="s">
        <v>36</v>
      </c>
      <c r="G3" s="55"/>
      <c r="H3" s="57" t="s">
        <v>25</v>
      </c>
      <c r="I3" s="57" t="s">
        <v>26</v>
      </c>
      <c r="J3" s="56" t="s">
        <v>27</v>
      </c>
      <c r="K3" s="57" t="s">
        <v>28</v>
      </c>
      <c r="L3" s="57" t="s">
        <v>36</v>
      </c>
    </row>
  </sheetData>
  <autoFilter ref="B3:L180" xr:uid="{00000000-0009-0000-0000-000003000000}"/>
  <mergeCells count="2">
    <mergeCell ref="B2:F2"/>
    <mergeCell ref="H2:L2"/>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xr:uid="{00000000-0002-0000-0300-000000000000}">
          <x14:formula1>
            <xm:f>Categories!$A$5:$A$15</xm:f>
          </x14:formula1>
          <xm:sqref>E4:E200</xm:sqref>
        </x14:dataValidation>
        <x14:dataValidation type="list" allowBlank="1" xr:uid="{00000000-0002-0000-0300-000001000000}">
          <x14:formula1>
            <xm:f>Categories!$C$5:$C$38</xm:f>
          </x14:formula1>
          <xm:sqref>K4:K1105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2:T55"/>
  <sheetViews>
    <sheetView showGridLines="0" topLeftCell="B1" workbookViewId="0"/>
  </sheetViews>
  <sheetFormatPr defaultColWidth="12.5703125" defaultRowHeight="15.75" customHeight="1" x14ac:dyDescent="0.2"/>
  <cols>
    <col min="1" max="1" width="2.140625" hidden="1" customWidth="1"/>
    <col min="2" max="2" width="5.28515625" customWidth="1"/>
    <col min="3" max="3" width="23.7109375" customWidth="1"/>
    <col min="5" max="5" width="6.7109375" customWidth="1"/>
    <col min="7" max="7" width="23.5703125" customWidth="1"/>
    <col min="8" max="8" width="20.42578125" customWidth="1"/>
    <col min="11" max="12" width="6.5703125" customWidth="1"/>
    <col min="13" max="13" width="8.42578125" customWidth="1"/>
    <col min="14" max="15" width="6.5703125" customWidth="1"/>
    <col min="16" max="20" width="12.5703125" hidden="1"/>
  </cols>
  <sheetData>
    <row r="2" spans="3:8" x14ac:dyDescent="0.25">
      <c r="C2" s="5" t="str">
        <f>'YTD Summary Profit and Loss'!B1</f>
        <v>[Company Name]</v>
      </c>
      <c r="D2" s="10"/>
      <c r="E2" s="9"/>
      <c r="F2" s="9"/>
      <c r="G2" s="9" t="s">
        <v>30</v>
      </c>
      <c r="H2" s="9"/>
    </row>
    <row r="3" spans="3:8" x14ac:dyDescent="0.25">
      <c r="C3" s="5" t="str">
        <f>'YTD Summary Profit and Loss'!B2</f>
        <v>Profit and Loss Statement</v>
      </c>
      <c r="D3" s="10"/>
      <c r="E3" s="9"/>
      <c r="F3" s="9"/>
      <c r="G3" s="9" t="s">
        <v>31</v>
      </c>
      <c r="H3" s="9"/>
    </row>
    <row r="4" spans="3:8" x14ac:dyDescent="0.25">
      <c r="C4" s="5">
        <f>'YTD Summary Profit and Loss'!B3</f>
        <v>0</v>
      </c>
      <c r="D4" s="11" t="str">
        <f>'YTD Summary Profit and Loss'!C3</f>
        <v>[Year]</v>
      </c>
      <c r="E4" s="9"/>
      <c r="F4" s="9"/>
      <c r="G4" s="9"/>
      <c r="H4" s="9"/>
    </row>
    <row r="5" spans="3:8" x14ac:dyDescent="0.25">
      <c r="C5" s="5">
        <f>'YTD Summary Profit and Loss'!B4</f>
        <v>0</v>
      </c>
      <c r="D5" s="10" t="s">
        <v>37</v>
      </c>
      <c r="E5" s="9"/>
      <c r="F5" s="9"/>
      <c r="G5" s="12" t="s">
        <v>32</v>
      </c>
      <c r="H5" s="12" t="s">
        <v>33</v>
      </c>
    </row>
    <row r="6" spans="3:8" x14ac:dyDescent="0.25">
      <c r="C6" s="13" t="str">
        <f>'YTD Summary Profit and Loss'!B5</f>
        <v>Income</v>
      </c>
      <c r="D6" s="10"/>
      <c r="E6" s="9"/>
      <c r="F6" s="9"/>
      <c r="G6" s="14">
        <f>D17*'Profit First'!E14</f>
        <v>0</v>
      </c>
      <c r="H6" s="14">
        <f>D55</f>
        <v>0</v>
      </c>
    </row>
    <row r="7" spans="3:8" x14ac:dyDescent="0.25">
      <c r="C7" s="9" t="str">
        <f>'YTD Summary Profit and Loss'!B6</f>
        <v xml:space="preserve">Income Type 1 </v>
      </c>
      <c r="D7" s="15">
        <f>IF(ISBLANK(C7), "",SUMIF('February Transactions'!$E:$E,$C7,'February Transactions'!$D:$D))</f>
        <v>0</v>
      </c>
      <c r="E7" s="9"/>
      <c r="F7" s="9"/>
      <c r="G7" s="16" t="s">
        <v>34</v>
      </c>
      <c r="H7" s="17" t="s">
        <v>35</v>
      </c>
    </row>
    <row r="8" spans="3:8" ht="15" x14ac:dyDescent="0.2">
      <c r="C8" s="9" t="str">
        <f>'YTD Summary Profit and Loss'!B7</f>
        <v>Affiliate Income</v>
      </c>
      <c r="D8" s="15">
        <f>IF(ISBLANK(C8), "",SUMIF('February Transactions'!$E:$E,$C8,'February Transactions'!$D:$D))</f>
        <v>0</v>
      </c>
      <c r="E8" s="9"/>
      <c r="F8" s="9"/>
      <c r="G8" s="14" t="str">
        <f>IF(H6&gt;0,(D17*'Profit First'!E15)," ")</f>
        <v xml:space="preserve"> </v>
      </c>
      <c r="H8" s="18" t="str">
        <f>IFERROR(H6/D17,"")</f>
        <v/>
      </c>
    </row>
    <row r="9" spans="3:8" ht="15" x14ac:dyDescent="0.2">
      <c r="C9" s="9" t="str">
        <f>'YTD Summary Profit and Loss'!B8</f>
        <v>Product/Service 3</v>
      </c>
      <c r="D9" s="15">
        <f>IF(ISBLANK(C9), "",SUMIF('February Transactions'!$E:$E,$C9,'February Transactions'!$D:$D))</f>
        <v>0</v>
      </c>
      <c r="E9" s="9"/>
      <c r="F9" s="9"/>
      <c r="G9" s="9"/>
      <c r="H9" s="9"/>
    </row>
    <row r="10" spans="3:8" ht="15" x14ac:dyDescent="0.2">
      <c r="C10" s="9" t="str">
        <f>'YTD Summary Profit and Loss'!B9</f>
        <v>Product/Service 4</v>
      </c>
      <c r="D10" s="15">
        <f>IF(ISBLANK(C10), "",SUMIF('February Transactions'!$E:$E,$C10,'February Transactions'!$D:$D))</f>
        <v>0</v>
      </c>
      <c r="E10" s="9"/>
      <c r="F10" s="9"/>
      <c r="G10" s="9"/>
      <c r="H10" s="9"/>
    </row>
    <row r="11" spans="3:8" ht="15" x14ac:dyDescent="0.2">
      <c r="C11" s="9" t="str">
        <f>'YTD Summary Profit and Loss'!B10</f>
        <v>Product/Service 5</v>
      </c>
      <c r="D11" s="15">
        <f>IF(ISBLANK(C11), "",SUMIF('February Transactions'!$E:$E,$C11,'February Transactions'!$D:$D))</f>
        <v>0</v>
      </c>
      <c r="E11" s="9"/>
      <c r="F11" s="9"/>
      <c r="G11" s="9"/>
      <c r="H11" s="9"/>
    </row>
    <row r="12" spans="3:8" ht="15" x14ac:dyDescent="0.2">
      <c r="C12" s="9" t="str">
        <f>'YTD Summary Profit and Loss'!B11</f>
        <v>Product/Service 6</v>
      </c>
      <c r="D12" s="15">
        <f>IF(ISBLANK(C12), "",SUMIF('February Transactions'!$E:$E,$C12,'February Transactions'!$D:$D))</f>
        <v>0</v>
      </c>
      <c r="E12" s="9"/>
      <c r="F12" s="9"/>
      <c r="G12" s="9"/>
      <c r="H12" s="9"/>
    </row>
    <row r="13" spans="3:8" ht="15" x14ac:dyDescent="0.2">
      <c r="C13" s="9" t="str">
        <f>'YTD Summary Profit and Loss'!B12</f>
        <v>Product/Service 7</v>
      </c>
      <c r="D13" s="15">
        <f>IF(ISBLANK(C13), "",SUMIF('February Transactions'!$E:$E,$C13,'February Transactions'!$D:$D))</f>
        <v>0</v>
      </c>
      <c r="E13" s="9"/>
      <c r="F13" s="9"/>
      <c r="G13" s="9"/>
      <c r="H13" s="9"/>
    </row>
    <row r="14" spans="3:8" ht="15" x14ac:dyDescent="0.2">
      <c r="C14" s="9" t="str">
        <f>'YTD Summary Profit and Loss'!B13</f>
        <v>Product/Service 8</v>
      </c>
      <c r="D14" s="15">
        <f>IF(ISBLANK(C14), "",SUMIF('February Transactions'!$E:$E,$C14,'February Transactions'!$D:$D))</f>
        <v>0</v>
      </c>
      <c r="E14" s="9"/>
      <c r="F14" s="9"/>
      <c r="G14" s="9"/>
      <c r="H14" s="9"/>
    </row>
    <row r="15" spans="3:8" ht="15" x14ac:dyDescent="0.2">
      <c r="C15" s="9" t="str">
        <f>'YTD Summary Profit and Loss'!B14</f>
        <v>Product/Service 9</v>
      </c>
      <c r="D15" s="15">
        <f>IF(ISBLANK(C15), "",SUMIF('February Transactions'!$E:$E,$C15,'February Transactions'!$D:$D))</f>
        <v>0</v>
      </c>
      <c r="E15" s="9"/>
      <c r="F15" s="9"/>
      <c r="G15" s="9"/>
      <c r="H15" s="9"/>
    </row>
    <row r="16" spans="3:8" ht="15" x14ac:dyDescent="0.2">
      <c r="C16" s="9" t="str">
        <f>'YTD Summary Profit and Loss'!B15</f>
        <v>Product/Service 10</v>
      </c>
      <c r="D16" s="15">
        <f>IF(ISBLANK(C16), "",SUMIF('February Transactions'!$E:$E,$C16,'February Transactions'!$D:$D))</f>
        <v>0</v>
      </c>
      <c r="E16" s="9"/>
      <c r="F16" s="9"/>
      <c r="G16" s="9"/>
      <c r="H16" s="9"/>
    </row>
    <row r="17" spans="3:4" x14ac:dyDescent="0.25">
      <c r="C17" s="19" t="str">
        <f>'YTD Summary Profit and Loss'!B16</f>
        <v>Total Income</v>
      </c>
      <c r="D17" s="20">
        <f>SUM(D7:D16)</f>
        <v>0</v>
      </c>
    </row>
    <row r="18" spans="3:4" x14ac:dyDescent="0.25">
      <c r="C18" s="5">
        <f>'YTD Summary Profit and Loss'!B17</f>
        <v>0</v>
      </c>
      <c r="D18" s="10"/>
    </row>
    <row r="19" spans="3:4" x14ac:dyDescent="0.25">
      <c r="C19" s="13" t="str">
        <f>'YTD Summary Profit and Loss'!B18</f>
        <v>Expenses</v>
      </c>
      <c r="D19" s="10"/>
    </row>
    <row r="20" spans="3:4" ht="15" x14ac:dyDescent="0.2">
      <c r="C20" s="9" t="str">
        <f>'YTD Summary Profit and Loss'!B19</f>
        <v>Advertising</v>
      </c>
      <c r="D20" s="15">
        <f>IF(ISBLANK(C20), "",SUMIF('February Transactions'!$K:$K,$C20,'February Transactions'!$J:$J))</f>
        <v>0</v>
      </c>
    </row>
    <row r="21" spans="3:4" ht="15" x14ac:dyDescent="0.2">
      <c r="C21" s="9" t="str">
        <f>'YTD Summary Profit and Loss'!B20</f>
        <v>Contract Labor</v>
      </c>
      <c r="D21" s="15">
        <f>IF(ISBLANK(C21), "",SUMIF('February Transactions'!$K:$K,$C21,'February Transactions'!$J:$J))</f>
        <v>0</v>
      </c>
    </row>
    <row r="22" spans="3:4" ht="15" x14ac:dyDescent="0.2">
      <c r="C22" s="9" t="str">
        <f>'YTD Summary Profit and Loss'!B21</f>
        <v>Credit Card Processing Fees</v>
      </c>
      <c r="D22" s="15">
        <f>IF(ISBLANK(C22), "",SUMIF('February Transactions'!$K:$K,$C22,'February Transactions'!$J:$J))</f>
        <v>0</v>
      </c>
    </row>
    <row r="23" spans="3:4" ht="15" x14ac:dyDescent="0.2">
      <c r="C23" s="9" t="str">
        <f>'YTD Summary Profit and Loss'!B22</f>
        <v>Bank Fees</v>
      </c>
      <c r="D23" s="15">
        <f>IF(ISBLANK(C23), "",SUMIF('February Transactions'!$K:$K,$C23,'February Transactions'!$J:$J))</f>
        <v>0</v>
      </c>
    </row>
    <row r="24" spans="3:4" ht="15" x14ac:dyDescent="0.2">
      <c r="C24" s="9" t="str">
        <f>'YTD Summary Profit and Loss'!B23</f>
        <v>Business Insurance</v>
      </c>
      <c r="D24" s="15">
        <f>IF(ISBLANK(C24), "",SUMIF('February Transactions'!$K:$K,$C24,'February Transactions'!$J:$J))</f>
        <v>0</v>
      </c>
    </row>
    <row r="25" spans="3:4" ht="15" x14ac:dyDescent="0.2">
      <c r="C25" s="9" t="str">
        <f>'YTD Summary Profit and Loss'!B24</f>
        <v>Interest Paid</v>
      </c>
      <c r="D25" s="15">
        <f>IF(ISBLANK(C25), "",SUMIF('February Transactions'!$K:$K,$C25,'February Transactions'!$J:$J))</f>
        <v>0</v>
      </c>
    </row>
    <row r="26" spans="3:4" ht="15" x14ac:dyDescent="0.2">
      <c r="C26" s="9" t="str">
        <f>'YTD Summary Profit and Loss'!B25</f>
        <v>Legal Fees</v>
      </c>
      <c r="D26" s="15">
        <f>IF(ISBLANK(C26), "",SUMIF('February Transactions'!$K:$K,$C26,'February Transactions'!$J:$J))</f>
        <v>0</v>
      </c>
    </row>
    <row r="27" spans="3:4" ht="15" x14ac:dyDescent="0.2">
      <c r="C27" s="9" t="str">
        <f>'YTD Summary Profit and Loss'!B26</f>
        <v>Accounting Fees</v>
      </c>
      <c r="D27" s="15">
        <f>IF(ISBLANK(C27), "",SUMIF('February Transactions'!$K:$K,$C27,'February Transactions'!$J:$J))</f>
        <v>0</v>
      </c>
    </row>
    <row r="28" spans="3:4" ht="15" x14ac:dyDescent="0.2">
      <c r="C28" s="9" t="str">
        <f>'YTD Summary Profit and Loss'!B27</f>
        <v>Other Professional Fees</v>
      </c>
      <c r="D28" s="15">
        <f>IF(ISBLANK(C28), "",SUMIF('February Transactions'!$K:$K,$C28,'February Transactions'!$J:$J))</f>
        <v>0</v>
      </c>
    </row>
    <row r="29" spans="3:4" ht="15" x14ac:dyDescent="0.2">
      <c r="C29" s="9" t="str">
        <f>'YTD Summary Profit and Loss'!B28</f>
        <v>Office Expenses</v>
      </c>
      <c r="D29" s="15">
        <f>IF(ISBLANK(C29), "",SUMIF('February Transactions'!$K:$K,$C29,'February Transactions'!$J:$J))</f>
        <v>0</v>
      </c>
    </row>
    <row r="30" spans="3:4" ht="15" x14ac:dyDescent="0.2">
      <c r="C30" s="9" t="str">
        <f>'YTD Summary Profit and Loss'!B29</f>
        <v>Rent Expense</v>
      </c>
      <c r="D30" s="15">
        <f>IF(ISBLANK(C30), "",SUMIF('February Transactions'!$K:$K,$C30,'February Transactions'!$J:$J))</f>
        <v>0</v>
      </c>
    </row>
    <row r="31" spans="3:4" ht="15" x14ac:dyDescent="0.2">
      <c r="C31" s="9" t="str">
        <f>'YTD Summary Profit and Loss'!B30</f>
        <v>Repairs and Maintenance</v>
      </c>
      <c r="D31" s="15">
        <f>IF(ISBLANK(C31), "",SUMIF('February Transactions'!$K:$K,$C31,'February Transactions'!$J:$J))</f>
        <v>0</v>
      </c>
    </row>
    <row r="32" spans="3:4" ht="15" x14ac:dyDescent="0.2">
      <c r="C32" s="9" t="str">
        <f>'YTD Summary Profit and Loss'!B31</f>
        <v>Taxes and Licences</v>
      </c>
      <c r="D32" s="15">
        <f>IF(ISBLANK(C32), "",SUMIF('February Transactions'!$K:$K,$C32,'February Transactions'!$J:$J))</f>
        <v>0</v>
      </c>
    </row>
    <row r="33" spans="3:4" ht="15" x14ac:dyDescent="0.2">
      <c r="C33" s="9" t="str">
        <f>'YTD Summary Profit and Loss'!B32</f>
        <v>Travel Expenses</v>
      </c>
      <c r="D33" s="15">
        <f>IF(ISBLANK(C33), "",SUMIF('February Transactions'!$K:$K,$C33,'February Transactions'!$J:$J))</f>
        <v>0</v>
      </c>
    </row>
    <row r="34" spans="3:4" ht="15" x14ac:dyDescent="0.2">
      <c r="C34" s="9" t="str">
        <f>'YTD Summary Profit and Loss'!B33</f>
        <v>Meal Expenses</v>
      </c>
      <c r="D34" s="15">
        <f>IF(ISBLANK(C34), "",SUMIF('February Transactions'!$K:$K,$C34,'February Transactions'!$J:$J))</f>
        <v>0</v>
      </c>
    </row>
    <row r="35" spans="3:4" ht="15" x14ac:dyDescent="0.2">
      <c r="C35" s="9" t="str">
        <f>'YTD Summary Profit and Loss'!B34</f>
        <v>Utilities</v>
      </c>
      <c r="D35" s="15">
        <f>IF(ISBLANK(C35), "",SUMIF('February Transactions'!$K:$K,$C35,'February Transactions'!$J:$J))</f>
        <v>0</v>
      </c>
    </row>
    <row r="36" spans="3:4" ht="15" x14ac:dyDescent="0.2">
      <c r="C36" s="9" t="str">
        <f>'YTD Summary Profit and Loss'!B35</f>
        <v>Payroll</v>
      </c>
      <c r="D36" s="15">
        <f>IF(ISBLANK(C36), "",SUMIF('February Transactions'!$K:$K,$C36,'February Transactions'!$J:$J))</f>
        <v>0</v>
      </c>
    </row>
    <row r="37" spans="3:4" ht="15" x14ac:dyDescent="0.2">
      <c r="C37" s="9" t="str">
        <f>'YTD Summary Profit and Loss'!B36</f>
        <v xml:space="preserve">Payoll Taxes </v>
      </c>
      <c r="D37" s="15">
        <f>IF(ISBLANK(C37), "",SUMIF('February Transactions'!$K:$K,$C37,'February Transactions'!$J:$J))</f>
        <v>0</v>
      </c>
    </row>
    <row r="38" spans="3:4" ht="15" x14ac:dyDescent="0.2">
      <c r="C38" s="9" t="str">
        <f>'YTD Summary Profit and Loss'!B37</f>
        <v>Shipping Expenses</v>
      </c>
      <c r="D38" s="15">
        <f>IF(ISBLANK(C38), "",SUMIF('February Transactions'!$K:$K,$C38,'February Transactions'!$J:$J))</f>
        <v>0</v>
      </c>
    </row>
    <row r="39" spans="3:4" ht="15" x14ac:dyDescent="0.2">
      <c r="C39" s="9" t="str">
        <f>'YTD Summary Profit and Loss'!B38</f>
        <v>Dues and Subscriptions</v>
      </c>
      <c r="D39" s="15">
        <f>IF(ISBLANK(C39), "",SUMIF('February Transactions'!$K:$K,$C39,'February Transactions'!$J:$J))</f>
        <v>0</v>
      </c>
    </row>
    <row r="40" spans="3:4" ht="15" x14ac:dyDescent="0.2">
      <c r="C40" s="9" t="str">
        <f>'YTD Summary Profit and Loss'!B39</f>
        <v>Phone Expenses</v>
      </c>
      <c r="D40" s="15">
        <f>IF(ISBLANK(C40), "",SUMIF('February Transactions'!$K:$K,$C40,'February Transactions'!$J:$J))</f>
        <v>0</v>
      </c>
    </row>
    <row r="41" spans="3:4" ht="15" x14ac:dyDescent="0.2">
      <c r="C41" s="9" t="str">
        <f>'YTD Summary Profit and Loss'!B40</f>
        <v>Continuing Education</v>
      </c>
      <c r="D41" s="15">
        <f>IF(ISBLANK(C41), "",SUMIF('February Transactions'!$K:$K,$C41,'February Transactions'!$J:$J))</f>
        <v>0</v>
      </c>
    </row>
    <row r="42" spans="3:4" ht="15" x14ac:dyDescent="0.2">
      <c r="C42" s="9" t="str">
        <f>'YTD Summary Profit and Loss'!B41</f>
        <v>Website Expenses</v>
      </c>
      <c r="D42" s="15">
        <f>IF(ISBLANK(C42), "",SUMIF('February Transactions'!$K:$K,$C42,'February Transactions'!$J:$J))</f>
        <v>0</v>
      </c>
    </row>
    <row r="43" spans="3:4" ht="15" x14ac:dyDescent="0.2">
      <c r="C43" s="9" t="str">
        <f>'YTD Summary Profit and Loss'!B42</f>
        <v>Health Insurance</v>
      </c>
      <c r="D43" s="15">
        <f>IF(ISBLANK(C43), "",SUMIF('February Transactions'!$K:$K,$C43,'February Transactions'!$J:$J))</f>
        <v>0</v>
      </c>
    </row>
    <row r="44" spans="3:4" ht="15" x14ac:dyDescent="0.2">
      <c r="C44" s="9" t="str">
        <f>'YTD Summary Profit and Loss'!B43</f>
        <v>Software Expenses</v>
      </c>
      <c r="D44" s="15">
        <f>IF(ISBLANK(C44), "",SUMIF('February Transactions'!$K:$K,$C44,'February Transactions'!$J:$J))</f>
        <v>0</v>
      </c>
    </row>
    <row r="45" spans="3:4" ht="15" x14ac:dyDescent="0.2">
      <c r="C45" s="9" t="str">
        <f>'YTD Summary Profit and Loss'!B44</f>
        <v>Expense 3</v>
      </c>
      <c r="D45" s="15">
        <f>IF(ISBLANK(C45), "",SUMIF('February Transactions'!$K:$K,$C45,'February Transactions'!$J:$J))</f>
        <v>0</v>
      </c>
    </row>
    <row r="46" spans="3:4" ht="15" x14ac:dyDescent="0.2">
      <c r="C46" s="9" t="str">
        <f>'YTD Summary Profit and Loss'!B45</f>
        <v>Expense 4</v>
      </c>
      <c r="D46" s="15">
        <f>IF(ISBLANK(C46), "",SUMIF('February Transactions'!$K:$K,$C46,'February Transactions'!$J:$J))</f>
        <v>0</v>
      </c>
    </row>
    <row r="47" spans="3:4" ht="15" x14ac:dyDescent="0.2">
      <c r="C47" s="9" t="str">
        <f>'YTD Summary Profit and Loss'!B46</f>
        <v>Expense 5</v>
      </c>
      <c r="D47" s="15">
        <f>IF(ISBLANK(C47), "",SUMIF('February Transactions'!$K:$K,$C47,'February Transactions'!$J:$J))</f>
        <v>0</v>
      </c>
    </row>
    <row r="48" spans="3:4" ht="15" x14ac:dyDescent="0.2">
      <c r="C48" s="9" t="str">
        <f>'YTD Summary Profit and Loss'!B47</f>
        <v>Expense 6</v>
      </c>
      <c r="D48" s="15">
        <f>IF(ISBLANK(C48), "",SUMIF('February Transactions'!$K:$K,$C48,'February Transactions'!$J:$J))</f>
        <v>0</v>
      </c>
    </row>
    <row r="49" spans="3:9" ht="15" x14ac:dyDescent="0.2">
      <c r="C49" s="9" t="str">
        <f>'YTD Summary Profit and Loss'!B48</f>
        <v>Expense 7</v>
      </c>
      <c r="D49" s="15">
        <f>IF(ISBLANK(C49), "",SUMIF('February Transactions'!$K:$K,$C49,'February Transactions'!$J:$J))</f>
        <v>0</v>
      </c>
      <c r="E49" s="9"/>
      <c r="F49" s="9"/>
      <c r="G49" s="9"/>
      <c r="H49" s="9"/>
      <c r="I49" s="9"/>
    </row>
    <row r="50" spans="3:9" ht="15" x14ac:dyDescent="0.2">
      <c r="C50" s="9" t="str">
        <f>'YTD Summary Profit and Loss'!B49</f>
        <v>Expense 8</v>
      </c>
      <c r="D50" s="15">
        <f>IF(ISBLANK(C50), "",SUMIF('February Transactions'!$K:$K,$C50,'February Transactions'!$J:$J))</f>
        <v>0</v>
      </c>
      <c r="E50" s="9"/>
      <c r="F50" s="9"/>
      <c r="G50" s="9"/>
      <c r="H50" s="9"/>
      <c r="I50" s="9"/>
    </row>
    <row r="51" spans="3:9" x14ac:dyDescent="0.25">
      <c r="C51" s="9" t="str">
        <f>'YTD Summary Profit and Loss'!B50</f>
        <v>Expense 9</v>
      </c>
      <c r="D51" s="15">
        <f>IF(ISBLANK(C51), "",SUMIF('February Transactions'!$K:$K,$C51,'February Transactions'!$J:$J))</f>
        <v>0</v>
      </c>
      <c r="E51" s="9"/>
      <c r="F51" s="9"/>
      <c r="G51" s="21"/>
      <c r="H51" s="21"/>
      <c r="I51" s="22"/>
    </row>
    <row r="52" spans="3:9" x14ac:dyDescent="0.25">
      <c r="C52" s="9" t="str">
        <f>'YTD Summary Profit and Loss'!B51</f>
        <v>Expense 10</v>
      </c>
      <c r="D52" s="15">
        <f>IF(ISBLANK(C52), "",SUMIF('February Transactions'!$K:$K,$C52,'February Transactions'!$J:$J))</f>
        <v>0</v>
      </c>
      <c r="E52" s="9"/>
      <c r="F52" s="9"/>
      <c r="G52" s="68" t="str">
        <f>D5&amp; " Owners Contributions"</f>
        <v>February Owners Contributions</v>
      </c>
      <c r="H52" s="69"/>
      <c r="I52" s="23">
        <f>SUMIF('February Transactions'!E4:E200,"owner contribution",'February Transactions'!D4:D200)</f>
        <v>0</v>
      </c>
    </row>
    <row r="53" spans="3:9" x14ac:dyDescent="0.25">
      <c r="C53" s="19" t="str">
        <f>'YTD Summary Profit and Loss'!B52</f>
        <v>Total Expenses</v>
      </c>
      <c r="D53" s="20">
        <f>SUM(D20:D52)</f>
        <v>0</v>
      </c>
      <c r="E53" s="9"/>
      <c r="F53" s="9"/>
      <c r="G53" s="68" t="str">
        <f>D5&amp;" Owners Distributions"</f>
        <v>February Owners Distributions</v>
      </c>
      <c r="H53" s="69"/>
      <c r="I53" s="23">
        <f>SUMIF('February Transactions'!K4:K200,"owner distribution",'February Transactions'!J4:J200)</f>
        <v>0</v>
      </c>
    </row>
    <row r="54" spans="3:9" x14ac:dyDescent="0.25">
      <c r="C54" s="5"/>
      <c r="D54" s="10"/>
      <c r="E54" s="9"/>
      <c r="F54" s="9"/>
      <c r="G54" s="9"/>
      <c r="H54" s="9"/>
      <c r="I54" s="9"/>
    </row>
    <row r="55" spans="3:9" x14ac:dyDescent="0.25">
      <c r="C55" s="24" t="s">
        <v>20</v>
      </c>
      <c r="D55" s="25">
        <f>D17-D53</f>
        <v>0</v>
      </c>
      <c r="E55" s="9"/>
      <c r="F55" s="9"/>
      <c r="G55" s="9"/>
      <c r="H55" s="9"/>
      <c r="I55" s="9"/>
    </row>
  </sheetData>
  <mergeCells count="2">
    <mergeCell ref="G52:H52"/>
    <mergeCell ref="G53:H53"/>
  </mergeCells>
  <conditionalFormatting sqref="K11:O11">
    <cfRule type="notContainsBlanks" dxfId="10" priority="1">
      <formula>LEN(TRIM(K11))&gt;0</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2:AA3"/>
  <sheetViews>
    <sheetView showGridLines="0" workbookViewId="0">
      <pane ySplit="3" topLeftCell="A4" activePane="bottomLeft" state="frozen"/>
      <selection pane="bottomLeft" sqref="A1:XFD1048576"/>
    </sheetView>
  </sheetViews>
  <sheetFormatPr defaultColWidth="12.5703125" defaultRowHeight="15.75" customHeight="1" x14ac:dyDescent="0.2"/>
  <cols>
    <col min="1" max="1" width="4.7109375" style="54" hidden="1" customWidth="1"/>
    <col min="2" max="2" width="9.5703125" style="54" customWidth="1"/>
    <col min="3" max="3" width="25" style="54" customWidth="1"/>
    <col min="4" max="4" width="12.28515625" style="54" customWidth="1"/>
    <col min="5" max="5" width="23.85546875" style="54" customWidth="1"/>
    <col min="6" max="6" width="25.42578125" style="54" customWidth="1"/>
    <col min="7" max="7" width="1.140625" style="54" customWidth="1"/>
    <col min="8" max="8" width="9.5703125" style="54" customWidth="1"/>
    <col min="9" max="9" width="25" style="54" customWidth="1"/>
    <col min="10" max="10" width="12.28515625" style="54" customWidth="1"/>
    <col min="11" max="11" width="23.85546875" style="54" customWidth="1"/>
    <col min="12" max="12" width="25.42578125" style="54" customWidth="1"/>
    <col min="13" max="27" width="12.5703125" style="54" hidden="1"/>
    <col min="28" max="16384" width="12.5703125" style="54"/>
  </cols>
  <sheetData>
    <row r="2" spans="2:12" ht="21" customHeight="1" x14ac:dyDescent="0.2">
      <c r="B2" s="70" t="s">
        <v>23</v>
      </c>
      <c r="C2" s="71"/>
      <c r="D2" s="71"/>
      <c r="E2" s="71"/>
      <c r="F2" s="71"/>
      <c r="G2" s="55"/>
      <c r="H2" s="72" t="s">
        <v>24</v>
      </c>
      <c r="I2" s="73"/>
      <c r="J2" s="73"/>
      <c r="K2" s="73"/>
      <c r="L2" s="73"/>
    </row>
    <row r="3" spans="2:12" ht="30.75" customHeight="1" x14ac:dyDescent="0.2">
      <c r="B3" s="56" t="s">
        <v>25</v>
      </c>
      <c r="C3" s="57" t="s">
        <v>26</v>
      </c>
      <c r="D3" s="56" t="s">
        <v>27</v>
      </c>
      <c r="E3" s="57" t="s">
        <v>28</v>
      </c>
      <c r="F3" s="57" t="s">
        <v>36</v>
      </c>
      <c r="G3" s="55"/>
      <c r="H3" s="57" t="s">
        <v>25</v>
      </c>
      <c r="I3" s="57" t="s">
        <v>26</v>
      </c>
      <c r="J3" s="56" t="s">
        <v>27</v>
      </c>
      <c r="K3" s="57" t="s">
        <v>28</v>
      </c>
      <c r="L3" s="57" t="s">
        <v>36</v>
      </c>
    </row>
  </sheetData>
  <autoFilter ref="B3:L38" xr:uid="{00000000-0009-0000-0000-000005000000}"/>
  <mergeCells count="2">
    <mergeCell ref="B2:F2"/>
    <mergeCell ref="H2:L2"/>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xr:uid="{00000000-0002-0000-0500-000000000000}">
          <x14:formula1>
            <xm:f>Categories!$A$5:$A$15</xm:f>
          </x14:formula1>
          <xm:sqref>E4:E200</xm:sqref>
        </x14:dataValidation>
        <x14:dataValidation type="list" allowBlank="1" xr:uid="{00000000-0002-0000-0500-000001000000}">
          <x14:formula1>
            <xm:f>Categories!$C$5:$C$38</xm:f>
          </x14:formula1>
          <xm:sqref>K4:K1105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2:T55"/>
  <sheetViews>
    <sheetView showGridLines="0" topLeftCell="B1" workbookViewId="0"/>
  </sheetViews>
  <sheetFormatPr defaultColWidth="12.5703125" defaultRowHeight="15.75" customHeight="1" x14ac:dyDescent="0.2"/>
  <cols>
    <col min="1" max="1" width="2.140625" hidden="1" customWidth="1"/>
    <col min="2" max="2" width="5.28515625" customWidth="1"/>
    <col min="3" max="3" width="23.7109375" customWidth="1"/>
    <col min="5" max="5" width="6.7109375" customWidth="1"/>
    <col min="7" max="7" width="23.5703125" customWidth="1"/>
    <col min="8" max="8" width="20.42578125" customWidth="1"/>
    <col min="11" max="12" width="6.5703125" customWidth="1"/>
    <col min="13" max="13" width="8.42578125" customWidth="1"/>
    <col min="14" max="15" width="6.5703125" customWidth="1"/>
    <col min="16" max="20" width="12.5703125" hidden="1"/>
  </cols>
  <sheetData>
    <row r="2" spans="3:8" x14ac:dyDescent="0.25">
      <c r="C2" s="5" t="str">
        <f>'YTD Summary Profit and Loss'!B1</f>
        <v>[Company Name]</v>
      </c>
      <c r="D2" s="10"/>
      <c r="E2" s="9"/>
      <c r="F2" s="9"/>
      <c r="G2" s="9" t="s">
        <v>30</v>
      </c>
      <c r="H2" s="9"/>
    </row>
    <row r="3" spans="3:8" x14ac:dyDescent="0.25">
      <c r="C3" s="5" t="str">
        <f>'YTD Summary Profit and Loss'!B2</f>
        <v>Profit and Loss Statement</v>
      </c>
      <c r="D3" s="10"/>
      <c r="E3" s="9"/>
      <c r="F3" s="9"/>
      <c r="G3" s="9" t="s">
        <v>31</v>
      </c>
      <c r="H3" s="9"/>
    </row>
    <row r="4" spans="3:8" x14ac:dyDescent="0.25">
      <c r="C4" s="5">
        <f>'YTD Summary Profit and Loss'!B3</f>
        <v>0</v>
      </c>
      <c r="D4" s="11" t="str">
        <f>'YTD Summary Profit and Loss'!C3</f>
        <v>[Year]</v>
      </c>
      <c r="E4" s="9"/>
      <c r="F4" s="9"/>
      <c r="G4" s="9"/>
      <c r="H4" s="9"/>
    </row>
    <row r="5" spans="3:8" x14ac:dyDescent="0.25">
      <c r="C5" s="5">
        <f>'YTD Summary Profit and Loss'!B4</f>
        <v>0</v>
      </c>
      <c r="D5" s="10" t="s">
        <v>5</v>
      </c>
      <c r="E5" s="9"/>
      <c r="F5" s="9"/>
      <c r="G5" s="12" t="s">
        <v>32</v>
      </c>
      <c r="H5" s="12" t="s">
        <v>33</v>
      </c>
    </row>
    <row r="6" spans="3:8" x14ac:dyDescent="0.25">
      <c r="C6" s="13" t="str">
        <f>'YTD Summary Profit and Loss'!B5</f>
        <v>Income</v>
      </c>
      <c r="D6" s="10"/>
      <c r="E6" s="9"/>
      <c r="F6" s="9"/>
      <c r="G6" s="14">
        <f>D17*'Profit First'!E14</f>
        <v>0</v>
      </c>
      <c r="H6" s="14">
        <f>D55</f>
        <v>0</v>
      </c>
    </row>
    <row r="7" spans="3:8" x14ac:dyDescent="0.25">
      <c r="C7" s="9" t="str">
        <f>'YTD Summary Profit and Loss'!B6</f>
        <v xml:space="preserve">Income Type 1 </v>
      </c>
      <c r="D7" s="15">
        <f>IF(ISBLANK(C7), "",SUMIF('March Transactions'!$E:$E,$C7,'March Transactions'!$D:$D))</f>
        <v>0</v>
      </c>
      <c r="E7" s="9"/>
      <c r="F7" s="9"/>
      <c r="G7" s="16" t="s">
        <v>34</v>
      </c>
      <c r="H7" s="17" t="s">
        <v>35</v>
      </c>
    </row>
    <row r="8" spans="3:8" ht="15" x14ac:dyDescent="0.2">
      <c r="C8" s="9" t="str">
        <f>'YTD Summary Profit and Loss'!B7</f>
        <v>Affiliate Income</v>
      </c>
      <c r="D8" s="15">
        <f>IF(ISBLANK(C8), "",SUMIF('March Transactions'!$E:$E,$C8,'March Transactions'!$D:$D))</f>
        <v>0</v>
      </c>
      <c r="E8" s="9"/>
      <c r="F8" s="9"/>
      <c r="G8" s="14" t="str">
        <f>IF(H6&gt;0,(D17*'Profit First'!E15)," ")</f>
        <v xml:space="preserve"> </v>
      </c>
      <c r="H8" s="18" t="str">
        <f>IFERROR(H6/D17,"")</f>
        <v/>
      </c>
    </row>
    <row r="9" spans="3:8" ht="15" x14ac:dyDescent="0.2">
      <c r="C9" s="9" t="str">
        <f>'YTD Summary Profit and Loss'!B8</f>
        <v>Product/Service 3</v>
      </c>
      <c r="D9" s="15">
        <f>IF(ISBLANK(C9), "",SUMIF('March Transactions'!$E:$E,$C9,'March Transactions'!$D:$D))</f>
        <v>0</v>
      </c>
      <c r="E9" s="9"/>
      <c r="F9" s="9"/>
      <c r="G9" s="9"/>
      <c r="H9" s="9"/>
    </row>
    <row r="10" spans="3:8" ht="15" x14ac:dyDescent="0.2">
      <c r="C10" s="9" t="str">
        <f>'YTD Summary Profit and Loss'!B9</f>
        <v>Product/Service 4</v>
      </c>
      <c r="D10" s="15">
        <f>IF(ISBLANK(C10), "",SUMIF('March Transactions'!$E:$E,$C10,'March Transactions'!$D:$D))</f>
        <v>0</v>
      </c>
      <c r="E10" s="9"/>
      <c r="F10" s="9"/>
      <c r="G10" s="9"/>
      <c r="H10" s="9"/>
    </row>
    <row r="11" spans="3:8" ht="15" x14ac:dyDescent="0.2">
      <c r="C11" s="9" t="str">
        <f>'YTD Summary Profit and Loss'!B10</f>
        <v>Product/Service 5</v>
      </c>
      <c r="D11" s="15">
        <f>IF(ISBLANK(C11), "",SUMIF('March Transactions'!$E:$E,$C11,'March Transactions'!$D:$D))</f>
        <v>0</v>
      </c>
      <c r="E11" s="9"/>
      <c r="F11" s="9"/>
      <c r="G11" s="9"/>
      <c r="H11" s="9"/>
    </row>
    <row r="12" spans="3:8" ht="15" x14ac:dyDescent="0.2">
      <c r="C12" s="9" t="str">
        <f>'YTD Summary Profit and Loss'!B11</f>
        <v>Product/Service 6</v>
      </c>
      <c r="D12" s="15">
        <f>IF(ISBLANK(C12), "",SUMIF('March Transactions'!$E:$E,$C12,'March Transactions'!$D:$D))</f>
        <v>0</v>
      </c>
      <c r="E12" s="9"/>
      <c r="F12" s="9"/>
      <c r="G12" s="9"/>
      <c r="H12" s="9"/>
    </row>
    <row r="13" spans="3:8" ht="15" x14ac:dyDescent="0.2">
      <c r="C13" s="9" t="str">
        <f>'YTD Summary Profit and Loss'!B12</f>
        <v>Product/Service 7</v>
      </c>
      <c r="D13" s="15">
        <f>IF(ISBLANK(C13), "",SUMIF('March Transactions'!$E:$E,$C13,'March Transactions'!$D:$D))</f>
        <v>0</v>
      </c>
      <c r="E13" s="9"/>
      <c r="F13" s="9"/>
      <c r="G13" s="9"/>
      <c r="H13" s="9"/>
    </row>
    <row r="14" spans="3:8" ht="15" x14ac:dyDescent="0.2">
      <c r="C14" s="9" t="str">
        <f>'YTD Summary Profit and Loss'!B13</f>
        <v>Product/Service 8</v>
      </c>
      <c r="D14" s="15">
        <f>IF(ISBLANK(C14), "",SUMIF('March Transactions'!$E:$E,$C14,'March Transactions'!$D:$D))</f>
        <v>0</v>
      </c>
      <c r="E14" s="9"/>
      <c r="F14" s="9"/>
      <c r="G14" s="9"/>
      <c r="H14" s="9"/>
    </row>
    <row r="15" spans="3:8" ht="15" x14ac:dyDescent="0.2">
      <c r="C15" s="9" t="str">
        <f>'YTD Summary Profit and Loss'!B14</f>
        <v>Product/Service 9</v>
      </c>
      <c r="D15" s="15">
        <f>IF(ISBLANK(C15), "",SUMIF('March Transactions'!$E:$E,$C15,'March Transactions'!$D:$D))</f>
        <v>0</v>
      </c>
      <c r="E15" s="9"/>
      <c r="F15" s="9"/>
      <c r="G15" s="9"/>
      <c r="H15" s="9"/>
    </row>
    <row r="16" spans="3:8" ht="15" x14ac:dyDescent="0.2">
      <c r="C16" s="9" t="str">
        <f>'YTD Summary Profit and Loss'!B15</f>
        <v>Product/Service 10</v>
      </c>
      <c r="D16" s="15">
        <f>IF(ISBLANK(C16), "",SUMIF('March Transactions'!$E:$E,$C16,'March Transactions'!$D:$D))</f>
        <v>0</v>
      </c>
      <c r="E16" s="9"/>
      <c r="F16" s="9"/>
      <c r="G16" s="9"/>
      <c r="H16" s="9"/>
    </row>
    <row r="17" spans="3:4" x14ac:dyDescent="0.25">
      <c r="C17" s="19" t="str">
        <f>'YTD Summary Profit and Loss'!B16</f>
        <v>Total Income</v>
      </c>
      <c r="D17" s="20">
        <f>SUM(D7:D16)</f>
        <v>0</v>
      </c>
    </row>
    <row r="18" spans="3:4" x14ac:dyDescent="0.25">
      <c r="C18" s="5">
        <f>'YTD Summary Profit and Loss'!B17</f>
        <v>0</v>
      </c>
      <c r="D18" s="10"/>
    </row>
    <row r="19" spans="3:4" x14ac:dyDescent="0.25">
      <c r="C19" s="13" t="str">
        <f>'YTD Summary Profit and Loss'!B18</f>
        <v>Expenses</v>
      </c>
      <c r="D19" s="10"/>
    </row>
    <row r="20" spans="3:4" ht="15" x14ac:dyDescent="0.2">
      <c r="C20" s="9" t="str">
        <f>'YTD Summary Profit and Loss'!B19</f>
        <v>Advertising</v>
      </c>
      <c r="D20" s="15">
        <f>IF(ISBLANK(C20), "",SUMIF('March Transactions'!$K:$K,$C20,'March Transactions'!$J:$J))</f>
        <v>0</v>
      </c>
    </row>
    <row r="21" spans="3:4" ht="15" x14ac:dyDescent="0.2">
      <c r="C21" s="9" t="str">
        <f>'YTD Summary Profit and Loss'!B20</f>
        <v>Contract Labor</v>
      </c>
      <c r="D21" s="15">
        <f>IF(ISBLANK(C21), "",SUMIF('March Transactions'!$K:$K,$C21,'March Transactions'!$J:$J))</f>
        <v>0</v>
      </c>
    </row>
    <row r="22" spans="3:4" ht="15" x14ac:dyDescent="0.2">
      <c r="C22" s="9" t="str">
        <f>'YTD Summary Profit and Loss'!B21</f>
        <v>Credit Card Processing Fees</v>
      </c>
      <c r="D22" s="15">
        <f>IF(ISBLANK(C22), "",SUMIF('March Transactions'!$K:$K,$C22,'March Transactions'!$J:$J))</f>
        <v>0</v>
      </c>
    </row>
    <row r="23" spans="3:4" ht="15" x14ac:dyDescent="0.2">
      <c r="C23" s="9" t="str">
        <f>'YTD Summary Profit and Loss'!B22</f>
        <v>Bank Fees</v>
      </c>
      <c r="D23" s="15">
        <f>IF(ISBLANK(C23), "",SUMIF('March Transactions'!$K:$K,$C23,'March Transactions'!$J:$J))</f>
        <v>0</v>
      </c>
    </row>
    <row r="24" spans="3:4" ht="15" x14ac:dyDescent="0.2">
      <c r="C24" s="9" t="str">
        <f>'YTD Summary Profit and Loss'!B23</f>
        <v>Business Insurance</v>
      </c>
      <c r="D24" s="15">
        <f>IF(ISBLANK(C24), "",SUMIF('March Transactions'!$K:$K,$C24,'March Transactions'!$J:$J))</f>
        <v>0</v>
      </c>
    </row>
    <row r="25" spans="3:4" ht="15" x14ac:dyDescent="0.2">
      <c r="C25" s="9" t="str">
        <f>'YTD Summary Profit and Loss'!B24</f>
        <v>Interest Paid</v>
      </c>
      <c r="D25" s="15">
        <f>IF(ISBLANK(C25), "",SUMIF('March Transactions'!$K:$K,$C25,'March Transactions'!$J:$J))</f>
        <v>0</v>
      </c>
    </row>
    <row r="26" spans="3:4" ht="15" x14ac:dyDescent="0.2">
      <c r="C26" s="9" t="str">
        <f>'YTD Summary Profit and Loss'!B25</f>
        <v>Legal Fees</v>
      </c>
      <c r="D26" s="15">
        <f>IF(ISBLANK(C26), "",SUMIF('March Transactions'!$K:$K,$C26,'March Transactions'!$J:$J))</f>
        <v>0</v>
      </c>
    </row>
    <row r="27" spans="3:4" ht="15" x14ac:dyDescent="0.2">
      <c r="C27" s="9" t="str">
        <f>'YTD Summary Profit and Loss'!B26</f>
        <v>Accounting Fees</v>
      </c>
      <c r="D27" s="15">
        <f>IF(ISBLANK(C27), "",SUMIF('March Transactions'!$K:$K,$C27,'March Transactions'!$J:$J))</f>
        <v>0</v>
      </c>
    </row>
    <row r="28" spans="3:4" ht="15" x14ac:dyDescent="0.2">
      <c r="C28" s="9" t="str">
        <f>'YTD Summary Profit and Loss'!B27</f>
        <v>Other Professional Fees</v>
      </c>
      <c r="D28" s="15">
        <f>IF(ISBLANK(C28), "",SUMIF('March Transactions'!$K:$K,$C28,'March Transactions'!$J:$J))</f>
        <v>0</v>
      </c>
    </row>
    <row r="29" spans="3:4" ht="15" x14ac:dyDescent="0.2">
      <c r="C29" s="9" t="str">
        <f>'YTD Summary Profit and Loss'!B28</f>
        <v>Office Expenses</v>
      </c>
      <c r="D29" s="15">
        <f>IF(ISBLANK(C29), "",SUMIF('March Transactions'!$K:$K,$C29,'March Transactions'!$J:$J))</f>
        <v>0</v>
      </c>
    </row>
    <row r="30" spans="3:4" ht="15" x14ac:dyDescent="0.2">
      <c r="C30" s="9" t="str">
        <f>'YTD Summary Profit and Loss'!B29</f>
        <v>Rent Expense</v>
      </c>
      <c r="D30" s="15">
        <f>IF(ISBLANK(C30), "",SUMIF('March Transactions'!$K:$K,$C30,'March Transactions'!$J:$J))</f>
        <v>0</v>
      </c>
    </row>
    <row r="31" spans="3:4" ht="15" x14ac:dyDescent="0.2">
      <c r="C31" s="9" t="str">
        <f>'YTD Summary Profit and Loss'!B30</f>
        <v>Repairs and Maintenance</v>
      </c>
      <c r="D31" s="15">
        <f>IF(ISBLANK(C31), "",SUMIF('March Transactions'!$K:$K,$C31,'March Transactions'!$J:$J))</f>
        <v>0</v>
      </c>
    </row>
    <row r="32" spans="3:4" ht="15" x14ac:dyDescent="0.2">
      <c r="C32" s="9" t="str">
        <f>'YTD Summary Profit and Loss'!B31</f>
        <v>Taxes and Licences</v>
      </c>
      <c r="D32" s="15">
        <f>IF(ISBLANK(C32), "",SUMIF('March Transactions'!$K:$K,$C32,'March Transactions'!$J:$J))</f>
        <v>0</v>
      </c>
    </row>
    <row r="33" spans="3:4" ht="15" x14ac:dyDescent="0.2">
      <c r="C33" s="9" t="str">
        <f>'YTD Summary Profit and Loss'!B32</f>
        <v>Travel Expenses</v>
      </c>
      <c r="D33" s="15">
        <f>IF(ISBLANK(C33), "",SUMIF('March Transactions'!$K:$K,$C33,'March Transactions'!$J:$J))</f>
        <v>0</v>
      </c>
    </row>
    <row r="34" spans="3:4" ht="15" x14ac:dyDescent="0.2">
      <c r="C34" s="9" t="str">
        <f>'YTD Summary Profit and Loss'!B33</f>
        <v>Meal Expenses</v>
      </c>
      <c r="D34" s="15">
        <f>IF(ISBLANK(C34), "",SUMIF('March Transactions'!$K:$K,$C34,'March Transactions'!$J:$J))</f>
        <v>0</v>
      </c>
    </row>
    <row r="35" spans="3:4" ht="15" x14ac:dyDescent="0.2">
      <c r="C35" s="9" t="str">
        <f>'YTD Summary Profit and Loss'!B34</f>
        <v>Utilities</v>
      </c>
      <c r="D35" s="15">
        <f>IF(ISBLANK(C35), "",SUMIF('March Transactions'!$K:$K,$C35,'March Transactions'!$J:$J))</f>
        <v>0</v>
      </c>
    </row>
    <row r="36" spans="3:4" ht="15" x14ac:dyDescent="0.2">
      <c r="C36" s="9" t="str">
        <f>'YTD Summary Profit and Loss'!B35</f>
        <v>Payroll</v>
      </c>
      <c r="D36" s="15">
        <f>IF(ISBLANK(C36), "",SUMIF('March Transactions'!$K:$K,$C36,'March Transactions'!$J:$J))</f>
        <v>0</v>
      </c>
    </row>
    <row r="37" spans="3:4" ht="15" x14ac:dyDescent="0.2">
      <c r="C37" s="9" t="str">
        <f>'YTD Summary Profit and Loss'!B36</f>
        <v xml:space="preserve">Payoll Taxes </v>
      </c>
      <c r="D37" s="15">
        <f>IF(ISBLANK(C37), "",SUMIF('March Transactions'!$K:$K,$C37,'March Transactions'!$J:$J))</f>
        <v>0</v>
      </c>
    </row>
    <row r="38" spans="3:4" ht="15" x14ac:dyDescent="0.2">
      <c r="C38" s="9" t="str">
        <f>'YTD Summary Profit and Loss'!B37</f>
        <v>Shipping Expenses</v>
      </c>
      <c r="D38" s="15">
        <f>IF(ISBLANK(C38), "",SUMIF('March Transactions'!$K:$K,$C38,'March Transactions'!$J:$J))</f>
        <v>0</v>
      </c>
    </row>
    <row r="39" spans="3:4" ht="15" x14ac:dyDescent="0.2">
      <c r="C39" s="9" t="str">
        <f>'YTD Summary Profit and Loss'!B38</f>
        <v>Dues and Subscriptions</v>
      </c>
      <c r="D39" s="15">
        <f>IF(ISBLANK(C39), "",SUMIF('March Transactions'!$K:$K,$C39,'March Transactions'!$J:$J))</f>
        <v>0</v>
      </c>
    </row>
    <row r="40" spans="3:4" ht="15" x14ac:dyDescent="0.2">
      <c r="C40" s="9" t="str">
        <f>'YTD Summary Profit and Loss'!B39</f>
        <v>Phone Expenses</v>
      </c>
      <c r="D40" s="15">
        <f>IF(ISBLANK(C40), "",SUMIF('March Transactions'!$K:$K,$C40,'March Transactions'!$J:$J))</f>
        <v>0</v>
      </c>
    </row>
    <row r="41" spans="3:4" ht="15" x14ac:dyDescent="0.2">
      <c r="C41" s="9" t="str">
        <f>'YTD Summary Profit and Loss'!B40</f>
        <v>Continuing Education</v>
      </c>
      <c r="D41" s="15">
        <f>IF(ISBLANK(C41), "",SUMIF('March Transactions'!$K:$K,$C41,'March Transactions'!$J:$J))</f>
        <v>0</v>
      </c>
    </row>
    <row r="42" spans="3:4" ht="15" x14ac:dyDescent="0.2">
      <c r="C42" s="9" t="str">
        <f>'YTD Summary Profit and Loss'!B41</f>
        <v>Website Expenses</v>
      </c>
      <c r="D42" s="15">
        <f>IF(ISBLANK(C42), "",SUMIF('March Transactions'!$K:$K,$C42,'March Transactions'!$J:$J))</f>
        <v>0</v>
      </c>
    </row>
    <row r="43" spans="3:4" ht="15" x14ac:dyDescent="0.2">
      <c r="C43" s="9" t="str">
        <f>'YTD Summary Profit and Loss'!B42</f>
        <v>Health Insurance</v>
      </c>
      <c r="D43" s="15">
        <f>IF(ISBLANK(C43), "",SUMIF('March Transactions'!$K:$K,$C43,'March Transactions'!$J:$J))</f>
        <v>0</v>
      </c>
    </row>
    <row r="44" spans="3:4" ht="15" x14ac:dyDescent="0.2">
      <c r="C44" s="9" t="str">
        <f>'YTD Summary Profit and Loss'!B43</f>
        <v>Software Expenses</v>
      </c>
      <c r="D44" s="15">
        <f>IF(ISBLANK(C44), "",SUMIF('March Transactions'!$K:$K,$C44,'March Transactions'!$J:$J))</f>
        <v>0</v>
      </c>
    </row>
    <row r="45" spans="3:4" ht="15" x14ac:dyDescent="0.2">
      <c r="C45" s="9" t="str">
        <f>'YTD Summary Profit and Loss'!B44</f>
        <v>Expense 3</v>
      </c>
      <c r="D45" s="15">
        <f>IF(ISBLANK(C45), "",SUMIF('March Transactions'!$K:$K,$C45,'March Transactions'!$J:$J))</f>
        <v>0</v>
      </c>
    </row>
    <row r="46" spans="3:4" ht="15" x14ac:dyDescent="0.2">
      <c r="C46" s="9" t="str">
        <f>'YTD Summary Profit and Loss'!B45</f>
        <v>Expense 4</v>
      </c>
      <c r="D46" s="15">
        <f>IF(ISBLANK(C46), "",SUMIF('March Transactions'!$K:$K,$C46,'March Transactions'!$J:$J))</f>
        <v>0</v>
      </c>
    </row>
    <row r="47" spans="3:4" ht="15" x14ac:dyDescent="0.2">
      <c r="C47" s="9" t="str">
        <f>'YTD Summary Profit and Loss'!B46</f>
        <v>Expense 5</v>
      </c>
      <c r="D47" s="15">
        <f>IF(ISBLANK(C47), "",SUMIF('March Transactions'!$K:$K,$C47,'March Transactions'!$J:$J))</f>
        <v>0</v>
      </c>
    </row>
    <row r="48" spans="3:4" ht="15" x14ac:dyDescent="0.2">
      <c r="C48" s="9" t="str">
        <f>'YTD Summary Profit and Loss'!B47</f>
        <v>Expense 6</v>
      </c>
      <c r="D48" s="15">
        <f>IF(ISBLANK(C48), "",SUMIF('March Transactions'!$K:$K,$C48,'March Transactions'!$J:$J))</f>
        <v>0</v>
      </c>
    </row>
    <row r="49" spans="3:9" ht="15" x14ac:dyDescent="0.2">
      <c r="C49" s="9" t="str">
        <f>'YTD Summary Profit and Loss'!B48</f>
        <v>Expense 7</v>
      </c>
      <c r="D49" s="15">
        <f>IF(ISBLANK(C49), "",SUMIF('March Transactions'!$K:$K,$C49,'March Transactions'!$J:$J))</f>
        <v>0</v>
      </c>
      <c r="E49" s="9"/>
      <c r="F49" s="9"/>
      <c r="G49" s="9"/>
      <c r="H49" s="9"/>
      <c r="I49" s="9"/>
    </row>
    <row r="50" spans="3:9" ht="15" x14ac:dyDescent="0.2">
      <c r="C50" s="9" t="str">
        <f>'YTD Summary Profit and Loss'!B49</f>
        <v>Expense 8</v>
      </c>
      <c r="D50" s="15">
        <f>IF(ISBLANK(C50), "",SUMIF('March Transactions'!$K:$K,$C50,'March Transactions'!$J:$J))</f>
        <v>0</v>
      </c>
      <c r="E50" s="9"/>
      <c r="F50" s="9"/>
      <c r="G50" s="9"/>
      <c r="H50" s="9"/>
      <c r="I50" s="9"/>
    </row>
    <row r="51" spans="3:9" x14ac:dyDescent="0.25">
      <c r="C51" s="9" t="str">
        <f>'YTD Summary Profit and Loss'!B50</f>
        <v>Expense 9</v>
      </c>
      <c r="D51" s="15">
        <f>IF(ISBLANK(C51), "",SUMIF('March Transactions'!$K:$K,$C51,'March Transactions'!$J:$J))</f>
        <v>0</v>
      </c>
      <c r="E51" s="9"/>
      <c r="F51" s="9"/>
      <c r="G51" s="21"/>
      <c r="H51" s="21"/>
      <c r="I51" s="22"/>
    </row>
    <row r="52" spans="3:9" x14ac:dyDescent="0.25">
      <c r="C52" s="9" t="str">
        <f>'YTD Summary Profit and Loss'!B51</f>
        <v>Expense 10</v>
      </c>
      <c r="D52" s="15">
        <f>IF(ISBLANK(C52), "",SUMIF('March Transactions'!$K:$K,$C52,'March Transactions'!$J:$J))</f>
        <v>0</v>
      </c>
      <c r="E52" s="9"/>
      <c r="F52" s="9"/>
      <c r="G52" s="68" t="str">
        <f>D5&amp; " Owners Contributions"</f>
        <v>March Owners Contributions</v>
      </c>
      <c r="H52" s="69"/>
      <c r="I52" s="23">
        <f>SUMIF('March Transactions'!E4:E200,"owner contribution",'March Transactions'!D4:D200)</f>
        <v>0</v>
      </c>
    </row>
    <row r="53" spans="3:9" x14ac:dyDescent="0.25">
      <c r="C53" s="19" t="str">
        <f>'YTD Summary Profit and Loss'!B52</f>
        <v>Total Expenses</v>
      </c>
      <c r="D53" s="20">
        <f>SUM(D20:D52)</f>
        <v>0</v>
      </c>
      <c r="E53" s="9"/>
      <c r="F53" s="9"/>
      <c r="G53" s="68" t="str">
        <f>D5&amp;" Owners Distributions"</f>
        <v>March Owners Distributions</v>
      </c>
      <c r="H53" s="69"/>
      <c r="I53" s="23">
        <f>SUMIF('March Transactions'!K4:K200,"owner distribution",'March Transactions'!J4:J200)</f>
        <v>0</v>
      </c>
    </row>
    <row r="54" spans="3:9" x14ac:dyDescent="0.25">
      <c r="C54" s="5"/>
      <c r="D54" s="10"/>
      <c r="E54" s="9"/>
      <c r="F54" s="9"/>
      <c r="G54" s="9"/>
      <c r="H54" s="9"/>
      <c r="I54" s="9"/>
    </row>
    <row r="55" spans="3:9" x14ac:dyDescent="0.25">
      <c r="C55" s="24" t="s">
        <v>20</v>
      </c>
      <c r="D55" s="25">
        <f>D17-D53</f>
        <v>0</v>
      </c>
      <c r="E55" s="9"/>
      <c r="F55" s="9"/>
      <c r="G55" s="9"/>
      <c r="H55" s="9"/>
      <c r="I55" s="9"/>
    </row>
  </sheetData>
  <mergeCells count="2">
    <mergeCell ref="G52:H52"/>
    <mergeCell ref="G53:H53"/>
  </mergeCells>
  <conditionalFormatting sqref="K11:O11">
    <cfRule type="notContainsBlanks" dxfId="9" priority="1">
      <formula>LEN(TRIM(K11))&gt;0</formula>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2:AA3"/>
  <sheetViews>
    <sheetView showGridLines="0" workbookViewId="0">
      <pane ySplit="3" topLeftCell="A4" activePane="bottomLeft" state="frozen"/>
      <selection pane="bottomLeft" activeCell="B5" sqref="B5"/>
    </sheetView>
  </sheetViews>
  <sheetFormatPr defaultColWidth="12.5703125" defaultRowHeight="15.75" customHeight="1" x14ac:dyDescent="0.2"/>
  <cols>
    <col min="1" max="1" width="4.7109375" hidden="1" customWidth="1"/>
    <col min="2" max="2" width="9.5703125" customWidth="1"/>
    <col min="3" max="3" width="21.28515625" customWidth="1"/>
    <col min="4" max="4" width="12.28515625" customWidth="1"/>
    <col min="5" max="5" width="23.85546875" customWidth="1"/>
    <col min="6" max="6" width="25.42578125" customWidth="1"/>
    <col min="7" max="7" width="1.140625" customWidth="1"/>
    <col min="8" max="8" width="9.5703125" customWidth="1"/>
    <col min="9" max="9" width="24.7109375" customWidth="1"/>
    <col min="10" max="10" width="12.28515625" customWidth="1"/>
    <col min="11" max="11" width="23.85546875" customWidth="1"/>
    <col min="12" max="12" width="25.42578125" customWidth="1"/>
    <col min="13" max="27" width="12.5703125" hidden="1"/>
  </cols>
  <sheetData>
    <row r="2" spans="2:12" ht="21" customHeight="1" x14ac:dyDescent="0.25">
      <c r="B2" s="74" t="s">
        <v>23</v>
      </c>
      <c r="C2" s="75"/>
      <c r="D2" s="75"/>
      <c r="E2" s="75"/>
      <c r="F2" s="75"/>
      <c r="G2" s="6"/>
      <c r="H2" s="76" t="s">
        <v>24</v>
      </c>
      <c r="I2" s="69"/>
      <c r="J2" s="69"/>
      <c r="K2" s="69"/>
      <c r="L2" s="69"/>
    </row>
    <row r="3" spans="2:12" ht="30.75" customHeight="1" x14ac:dyDescent="0.2">
      <c r="B3" s="7" t="s">
        <v>25</v>
      </c>
      <c r="C3" s="8" t="s">
        <v>26</v>
      </c>
      <c r="D3" s="7" t="s">
        <v>27</v>
      </c>
      <c r="E3" s="8" t="s">
        <v>28</v>
      </c>
      <c r="F3" s="8" t="s">
        <v>36</v>
      </c>
      <c r="G3" s="6"/>
      <c r="H3" s="8" t="s">
        <v>25</v>
      </c>
      <c r="I3" s="8" t="s">
        <v>26</v>
      </c>
      <c r="J3" s="7" t="s">
        <v>27</v>
      </c>
      <c r="K3" s="8" t="s">
        <v>28</v>
      </c>
      <c r="L3" s="8" t="s">
        <v>36</v>
      </c>
    </row>
  </sheetData>
  <autoFilter ref="B3:L38" xr:uid="{00000000-0009-0000-0000-000007000000}"/>
  <mergeCells count="2">
    <mergeCell ref="B2:F2"/>
    <mergeCell ref="H2:L2"/>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xr:uid="{00000000-0002-0000-0700-000000000000}">
          <x14:formula1>
            <xm:f>Categories!$A$5:$A$15</xm:f>
          </x14:formula1>
          <xm:sqref>E4:E200</xm:sqref>
        </x14:dataValidation>
        <x14:dataValidation type="list" allowBlank="1" xr:uid="{00000000-0002-0000-0700-000001000000}">
          <x14:formula1>
            <xm:f>Categories!$C$5:$C$38</xm:f>
          </x14:formula1>
          <xm:sqref>K4:K1105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2:T55"/>
  <sheetViews>
    <sheetView showGridLines="0" topLeftCell="B1" workbookViewId="0"/>
  </sheetViews>
  <sheetFormatPr defaultColWidth="12.5703125" defaultRowHeight="15.75" customHeight="1" x14ac:dyDescent="0.2"/>
  <cols>
    <col min="1" max="1" width="2.140625" hidden="1" customWidth="1"/>
    <col min="2" max="2" width="5.28515625" customWidth="1"/>
    <col min="3" max="3" width="23.7109375" customWidth="1"/>
    <col min="5" max="5" width="6.7109375" customWidth="1"/>
    <col min="7" max="7" width="23.5703125" customWidth="1"/>
    <col min="8" max="8" width="20.42578125" customWidth="1"/>
    <col min="11" max="12" width="6.5703125" customWidth="1"/>
    <col min="13" max="13" width="8.42578125" customWidth="1"/>
    <col min="14" max="15" width="6.5703125" customWidth="1"/>
    <col min="16" max="20" width="12.5703125" hidden="1"/>
  </cols>
  <sheetData>
    <row r="2" spans="3:8" x14ac:dyDescent="0.25">
      <c r="C2" s="5" t="str">
        <f>'YTD Summary Profit and Loss'!B1</f>
        <v>[Company Name]</v>
      </c>
      <c r="D2" s="10"/>
      <c r="E2" s="9"/>
      <c r="F2" s="9"/>
      <c r="G2" s="9" t="s">
        <v>30</v>
      </c>
      <c r="H2" s="9"/>
    </row>
    <row r="3" spans="3:8" x14ac:dyDescent="0.25">
      <c r="C3" s="5" t="str">
        <f>'YTD Summary Profit and Loss'!B2</f>
        <v>Profit and Loss Statement</v>
      </c>
      <c r="D3" s="10"/>
      <c r="E3" s="9"/>
      <c r="F3" s="9"/>
      <c r="G3" s="9" t="s">
        <v>31</v>
      </c>
      <c r="H3" s="9"/>
    </row>
    <row r="4" spans="3:8" x14ac:dyDescent="0.25">
      <c r="C4" s="5">
        <f>'YTD Summary Profit and Loss'!B3</f>
        <v>0</v>
      </c>
      <c r="D4" s="11" t="str">
        <f>'YTD Summary Profit and Loss'!C3</f>
        <v>[Year]</v>
      </c>
      <c r="E4" s="9"/>
      <c r="F4" s="9"/>
      <c r="G4" s="9"/>
      <c r="H4" s="9"/>
    </row>
    <row r="5" spans="3:8" x14ac:dyDescent="0.25">
      <c r="C5" s="5">
        <f>'YTD Summary Profit and Loss'!B4</f>
        <v>0</v>
      </c>
      <c r="D5" s="10" t="s">
        <v>6</v>
      </c>
      <c r="E5" s="9"/>
      <c r="F5" s="9"/>
      <c r="G5" s="12" t="s">
        <v>32</v>
      </c>
      <c r="H5" s="12" t="s">
        <v>33</v>
      </c>
    </row>
    <row r="6" spans="3:8" x14ac:dyDescent="0.25">
      <c r="C6" s="13" t="str">
        <f>'YTD Summary Profit and Loss'!B5</f>
        <v>Income</v>
      </c>
      <c r="D6" s="10"/>
      <c r="E6" s="9"/>
      <c r="F6" s="9"/>
      <c r="G6" s="14">
        <f>D17*'Profit First'!E14</f>
        <v>0</v>
      </c>
      <c r="H6" s="14">
        <f>D55</f>
        <v>0</v>
      </c>
    </row>
    <row r="7" spans="3:8" x14ac:dyDescent="0.25">
      <c r="C7" s="9" t="str">
        <f>'YTD Summary Profit and Loss'!B6</f>
        <v xml:space="preserve">Income Type 1 </v>
      </c>
      <c r="D7" s="15">
        <f>IF(ISBLANK(C7), "",SUMIF('April Transactions'!$E:$E,$C7,'April Transactions'!$D:$D))</f>
        <v>0</v>
      </c>
      <c r="E7" s="9"/>
      <c r="F7" s="9"/>
      <c r="G7" s="16" t="s">
        <v>34</v>
      </c>
      <c r="H7" s="17" t="s">
        <v>35</v>
      </c>
    </row>
    <row r="8" spans="3:8" ht="15" x14ac:dyDescent="0.2">
      <c r="C8" s="9" t="str">
        <f>'YTD Summary Profit and Loss'!B7</f>
        <v>Affiliate Income</v>
      </c>
      <c r="D8" s="15">
        <f>IF(ISBLANK(C8), "",SUMIF('April Transactions'!$E:$E,$C8,'April Transactions'!$D:$D))</f>
        <v>0</v>
      </c>
      <c r="E8" s="9"/>
      <c r="F8" s="9"/>
      <c r="G8" s="14" t="str">
        <f>IF(H6&gt;0,(D17*'Profit First'!E15)," ")</f>
        <v xml:space="preserve"> </v>
      </c>
      <c r="H8" s="18" t="str">
        <f>IFERROR(H6/D17,"")</f>
        <v/>
      </c>
    </row>
    <row r="9" spans="3:8" ht="15" x14ac:dyDescent="0.2">
      <c r="C9" s="9" t="str">
        <f>'YTD Summary Profit and Loss'!B8</f>
        <v>Product/Service 3</v>
      </c>
      <c r="D9" s="15">
        <f>IF(ISBLANK(C9), "",SUMIF('April Transactions'!$E:$E,$C9,'April Transactions'!$D:$D))</f>
        <v>0</v>
      </c>
      <c r="E9" s="9"/>
      <c r="F9" s="9"/>
      <c r="G9" s="9"/>
      <c r="H9" s="9"/>
    </row>
    <row r="10" spans="3:8" ht="15" x14ac:dyDescent="0.2">
      <c r="C10" s="9" t="str">
        <f>'YTD Summary Profit and Loss'!B9</f>
        <v>Product/Service 4</v>
      </c>
      <c r="D10" s="15">
        <f>IF(ISBLANK(C10), "",SUMIF('April Transactions'!$E:$E,$C10,'April Transactions'!$D:$D))</f>
        <v>0</v>
      </c>
      <c r="E10" s="9"/>
      <c r="F10" s="9"/>
      <c r="G10" s="9"/>
      <c r="H10" s="9"/>
    </row>
    <row r="11" spans="3:8" ht="15" x14ac:dyDescent="0.2">
      <c r="C11" s="9" t="str">
        <f>'YTD Summary Profit and Loss'!B10</f>
        <v>Product/Service 5</v>
      </c>
      <c r="D11" s="15">
        <f>IF(ISBLANK(C11), "",SUMIF('April Transactions'!$E:$E,$C11,'April Transactions'!$D:$D))</f>
        <v>0</v>
      </c>
      <c r="E11" s="9"/>
      <c r="F11" s="9"/>
      <c r="G11" s="9"/>
      <c r="H11" s="9"/>
    </row>
    <row r="12" spans="3:8" ht="15" x14ac:dyDescent="0.2">
      <c r="C12" s="9" t="str">
        <f>'YTD Summary Profit and Loss'!B11</f>
        <v>Product/Service 6</v>
      </c>
      <c r="D12" s="15">
        <f>IF(ISBLANK(C12), "",SUMIF('April Transactions'!$E:$E,$C12,'April Transactions'!$D:$D))</f>
        <v>0</v>
      </c>
      <c r="E12" s="9"/>
      <c r="F12" s="9"/>
      <c r="G12" s="9"/>
      <c r="H12" s="9"/>
    </row>
    <row r="13" spans="3:8" ht="15" x14ac:dyDescent="0.2">
      <c r="C13" s="9" t="str">
        <f>'YTD Summary Profit and Loss'!B12</f>
        <v>Product/Service 7</v>
      </c>
      <c r="D13" s="15">
        <f>IF(ISBLANK(C13), "",SUMIF('April Transactions'!$E:$E,$C13,'April Transactions'!$D:$D))</f>
        <v>0</v>
      </c>
      <c r="E13" s="9"/>
      <c r="F13" s="9"/>
      <c r="G13" s="9"/>
      <c r="H13" s="9"/>
    </row>
    <row r="14" spans="3:8" ht="15" x14ac:dyDescent="0.2">
      <c r="C14" s="9" t="str">
        <f>'YTD Summary Profit and Loss'!B13</f>
        <v>Product/Service 8</v>
      </c>
      <c r="D14" s="15">
        <f>IF(ISBLANK(C14), "",SUMIF('April Transactions'!$E:$E,$C14,'April Transactions'!$D:$D))</f>
        <v>0</v>
      </c>
      <c r="E14" s="9"/>
      <c r="F14" s="9"/>
      <c r="G14" s="9"/>
      <c r="H14" s="9"/>
    </row>
    <row r="15" spans="3:8" ht="15" x14ac:dyDescent="0.2">
      <c r="C15" s="9" t="str">
        <f>'YTD Summary Profit and Loss'!B14</f>
        <v>Product/Service 9</v>
      </c>
      <c r="D15" s="15">
        <f>IF(ISBLANK(C15), "",SUMIF('April Transactions'!$E:$E,$C15,'April Transactions'!$D:$D))</f>
        <v>0</v>
      </c>
      <c r="E15" s="9"/>
      <c r="F15" s="9"/>
      <c r="G15" s="9"/>
      <c r="H15" s="9"/>
    </row>
    <row r="16" spans="3:8" ht="15" x14ac:dyDescent="0.2">
      <c r="C16" s="9" t="str">
        <f>'YTD Summary Profit and Loss'!B15</f>
        <v>Product/Service 10</v>
      </c>
      <c r="D16" s="15">
        <f>IF(ISBLANK(C16), "",SUMIF('April Transactions'!$E:$E,$C16,'April Transactions'!$D:$D))</f>
        <v>0</v>
      </c>
      <c r="E16" s="9"/>
      <c r="F16" s="9"/>
      <c r="G16" s="9"/>
      <c r="H16" s="9"/>
    </row>
    <row r="17" spans="3:4" x14ac:dyDescent="0.25">
      <c r="C17" s="19" t="str">
        <f>'YTD Summary Profit and Loss'!B16</f>
        <v>Total Income</v>
      </c>
      <c r="D17" s="20">
        <f>SUM(D7:D16)</f>
        <v>0</v>
      </c>
    </row>
    <row r="18" spans="3:4" x14ac:dyDescent="0.25">
      <c r="C18" s="5">
        <f>'YTD Summary Profit and Loss'!B17</f>
        <v>0</v>
      </c>
      <c r="D18" s="10"/>
    </row>
    <row r="19" spans="3:4" x14ac:dyDescent="0.25">
      <c r="C19" s="13" t="str">
        <f>'YTD Summary Profit and Loss'!B18</f>
        <v>Expenses</v>
      </c>
      <c r="D19" s="10"/>
    </row>
    <row r="20" spans="3:4" ht="15" x14ac:dyDescent="0.2">
      <c r="C20" s="9" t="str">
        <f>'YTD Summary Profit and Loss'!B19</f>
        <v>Advertising</v>
      </c>
      <c r="D20" s="15">
        <f>IF(ISBLANK(C20), "",SUMIF('April Transactions'!$K:$K,$C20,'April Transactions'!$J:$J))</f>
        <v>0</v>
      </c>
    </row>
    <row r="21" spans="3:4" ht="15" x14ac:dyDescent="0.2">
      <c r="C21" s="9" t="str">
        <f>'YTD Summary Profit and Loss'!B20</f>
        <v>Contract Labor</v>
      </c>
      <c r="D21" s="15">
        <f>IF(ISBLANK(C21), "",SUMIF('April Transactions'!$K:$K,$C21,'April Transactions'!$J:$J))</f>
        <v>0</v>
      </c>
    </row>
    <row r="22" spans="3:4" ht="15" x14ac:dyDescent="0.2">
      <c r="C22" s="9" t="str">
        <f>'YTD Summary Profit and Loss'!B21</f>
        <v>Credit Card Processing Fees</v>
      </c>
      <c r="D22" s="15">
        <f>IF(ISBLANK(C22), "",SUMIF('April Transactions'!$K:$K,$C22,'April Transactions'!$J:$J))</f>
        <v>0</v>
      </c>
    </row>
    <row r="23" spans="3:4" ht="15" x14ac:dyDescent="0.2">
      <c r="C23" s="9" t="str">
        <f>'YTD Summary Profit and Loss'!B22</f>
        <v>Bank Fees</v>
      </c>
      <c r="D23" s="15">
        <f>IF(ISBLANK(C23), "",SUMIF('April Transactions'!$K:$K,$C23,'April Transactions'!$J:$J))</f>
        <v>0</v>
      </c>
    </row>
    <row r="24" spans="3:4" ht="15" x14ac:dyDescent="0.2">
      <c r="C24" s="9" t="str">
        <f>'YTD Summary Profit and Loss'!B23</f>
        <v>Business Insurance</v>
      </c>
      <c r="D24" s="15">
        <f>IF(ISBLANK(C24), "",SUMIF('April Transactions'!$K:$K,$C24,'April Transactions'!$J:$J))</f>
        <v>0</v>
      </c>
    </row>
    <row r="25" spans="3:4" ht="15" x14ac:dyDescent="0.2">
      <c r="C25" s="9" t="str">
        <f>'YTD Summary Profit and Loss'!B24</f>
        <v>Interest Paid</v>
      </c>
      <c r="D25" s="15">
        <f>IF(ISBLANK(C25), "",SUMIF('April Transactions'!$K:$K,$C25,'April Transactions'!$J:$J))</f>
        <v>0</v>
      </c>
    </row>
    <row r="26" spans="3:4" ht="15" x14ac:dyDescent="0.2">
      <c r="C26" s="9" t="str">
        <f>'YTD Summary Profit and Loss'!B25</f>
        <v>Legal Fees</v>
      </c>
      <c r="D26" s="15">
        <f>IF(ISBLANK(C26), "",SUMIF('April Transactions'!$K:$K,$C26,'April Transactions'!$J:$J))</f>
        <v>0</v>
      </c>
    </row>
    <row r="27" spans="3:4" ht="15" x14ac:dyDescent="0.2">
      <c r="C27" s="9" t="str">
        <f>'YTD Summary Profit and Loss'!B26</f>
        <v>Accounting Fees</v>
      </c>
      <c r="D27" s="15">
        <f>IF(ISBLANK(C27), "",SUMIF('April Transactions'!$K:$K,$C27,'April Transactions'!$J:$J))</f>
        <v>0</v>
      </c>
    </row>
    <row r="28" spans="3:4" ht="15" x14ac:dyDescent="0.2">
      <c r="C28" s="9" t="str">
        <f>'YTD Summary Profit and Loss'!B27</f>
        <v>Other Professional Fees</v>
      </c>
      <c r="D28" s="15">
        <f>IF(ISBLANK(C28), "",SUMIF('April Transactions'!$K:$K,$C28,'April Transactions'!$J:$J))</f>
        <v>0</v>
      </c>
    </row>
    <row r="29" spans="3:4" ht="15" x14ac:dyDescent="0.2">
      <c r="C29" s="9" t="str">
        <f>'YTD Summary Profit and Loss'!B28</f>
        <v>Office Expenses</v>
      </c>
      <c r="D29" s="15">
        <f>IF(ISBLANK(C29), "",SUMIF('April Transactions'!$K:$K,$C29,'April Transactions'!$J:$J))</f>
        <v>0</v>
      </c>
    </row>
    <row r="30" spans="3:4" ht="15" x14ac:dyDescent="0.2">
      <c r="C30" s="9" t="str">
        <f>'YTD Summary Profit and Loss'!B29</f>
        <v>Rent Expense</v>
      </c>
      <c r="D30" s="15">
        <f>IF(ISBLANK(C30), "",SUMIF('April Transactions'!$K:$K,$C30,'April Transactions'!$J:$J))</f>
        <v>0</v>
      </c>
    </row>
    <row r="31" spans="3:4" ht="15" x14ac:dyDescent="0.2">
      <c r="C31" s="9" t="str">
        <f>'YTD Summary Profit and Loss'!B30</f>
        <v>Repairs and Maintenance</v>
      </c>
      <c r="D31" s="15">
        <f>IF(ISBLANK(C31), "",SUMIF('April Transactions'!$K:$K,$C31,'April Transactions'!$J:$J))</f>
        <v>0</v>
      </c>
    </row>
    <row r="32" spans="3:4" ht="15" x14ac:dyDescent="0.2">
      <c r="C32" s="9" t="str">
        <f>'YTD Summary Profit and Loss'!B31</f>
        <v>Taxes and Licences</v>
      </c>
      <c r="D32" s="15">
        <f>IF(ISBLANK(C32), "",SUMIF('April Transactions'!$K:$K,$C32,'April Transactions'!$J:$J))</f>
        <v>0</v>
      </c>
    </row>
    <row r="33" spans="3:4" ht="15" x14ac:dyDescent="0.2">
      <c r="C33" s="9" t="str">
        <f>'YTD Summary Profit and Loss'!B32</f>
        <v>Travel Expenses</v>
      </c>
      <c r="D33" s="15">
        <f>IF(ISBLANK(C33), "",SUMIF('April Transactions'!$K:$K,$C33,'April Transactions'!$J:$J))</f>
        <v>0</v>
      </c>
    </row>
    <row r="34" spans="3:4" ht="15" x14ac:dyDescent="0.2">
      <c r="C34" s="9" t="str">
        <f>'YTD Summary Profit and Loss'!B33</f>
        <v>Meal Expenses</v>
      </c>
      <c r="D34" s="15">
        <f>IF(ISBLANK(C34), "",SUMIF('April Transactions'!$K:$K,$C34,'April Transactions'!$J:$J))</f>
        <v>0</v>
      </c>
    </row>
    <row r="35" spans="3:4" ht="15" x14ac:dyDescent="0.2">
      <c r="C35" s="9" t="str">
        <f>'YTD Summary Profit and Loss'!B34</f>
        <v>Utilities</v>
      </c>
      <c r="D35" s="15">
        <f>IF(ISBLANK(C35), "",SUMIF('April Transactions'!$K:$K,$C35,'April Transactions'!$J:$J))</f>
        <v>0</v>
      </c>
    </row>
    <row r="36" spans="3:4" ht="15" x14ac:dyDescent="0.2">
      <c r="C36" s="9" t="str">
        <f>'YTD Summary Profit and Loss'!B35</f>
        <v>Payroll</v>
      </c>
      <c r="D36" s="15">
        <f>IF(ISBLANK(C36), "",SUMIF('April Transactions'!$K:$K,$C36,'April Transactions'!$J:$J))</f>
        <v>0</v>
      </c>
    </row>
    <row r="37" spans="3:4" ht="15" x14ac:dyDescent="0.2">
      <c r="C37" s="9" t="str">
        <f>'YTD Summary Profit and Loss'!B36</f>
        <v xml:space="preserve">Payoll Taxes </v>
      </c>
      <c r="D37" s="15">
        <f>IF(ISBLANK(C37), "",SUMIF('April Transactions'!$K:$K,$C37,'April Transactions'!$J:$J))</f>
        <v>0</v>
      </c>
    </row>
    <row r="38" spans="3:4" ht="15" x14ac:dyDescent="0.2">
      <c r="C38" s="9" t="str">
        <f>'YTD Summary Profit and Loss'!B37</f>
        <v>Shipping Expenses</v>
      </c>
      <c r="D38" s="15">
        <f>IF(ISBLANK(C38), "",SUMIF('April Transactions'!$K:$K,$C38,'April Transactions'!$J:$J))</f>
        <v>0</v>
      </c>
    </row>
    <row r="39" spans="3:4" ht="15" x14ac:dyDescent="0.2">
      <c r="C39" s="9" t="str">
        <f>'YTD Summary Profit and Loss'!B38</f>
        <v>Dues and Subscriptions</v>
      </c>
      <c r="D39" s="15">
        <f>IF(ISBLANK(C39), "",SUMIF('April Transactions'!$K:$K,$C39,'April Transactions'!$J:$J))</f>
        <v>0</v>
      </c>
    </row>
    <row r="40" spans="3:4" ht="15" x14ac:dyDescent="0.2">
      <c r="C40" s="9" t="str">
        <f>'YTD Summary Profit and Loss'!B39</f>
        <v>Phone Expenses</v>
      </c>
      <c r="D40" s="15">
        <f>IF(ISBLANK(C40), "",SUMIF('April Transactions'!$K:$K,$C40,'April Transactions'!$J:$J))</f>
        <v>0</v>
      </c>
    </row>
    <row r="41" spans="3:4" ht="15" x14ac:dyDescent="0.2">
      <c r="C41" s="9" t="str">
        <f>'YTD Summary Profit and Loss'!B40</f>
        <v>Continuing Education</v>
      </c>
      <c r="D41" s="15">
        <f>IF(ISBLANK(C41), "",SUMIF('April Transactions'!$K:$K,$C41,'April Transactions'!$J:$J))</f>
        <v>0</v>
      </c>
    </row>
    <row r="42" spans="3:4" ht="15" x14ac:dyDescent="0.2">
      <c r="C42" s="9" t="str">
        <f>'YTD Summary Profit and Loss'!B41</f>
        <v>Website Expenses</v>
      </c>
      <c r="D42" s="15">
        <f>IF(ISBLANK(C42), "",SUMIF('April Transactions'!$K:$K,$C42,'April Transactions'!$J:$J))</f>
        <v>0</v>
      </c>
    </row>
    <row r="43" spans="3:4" ht="15" x14ac:dyDescent="0.2">
      <c r="C43" s="9" t="str">
        <f>'YTD Summary Profit and Loss'!B42</f>
        <v>Health Insurance</v>
      </c>
      <c r="D43" s="15">
        <f>IF(ISBLANK(C43), "",SUMIF('April Transactions'!$K:$K,$C43,'April Transactions'!$J:$J))</f>
        <v>0</v>
      </c>
    </row>
    <row r="44" spans="3:4" ht="15" x14ac:dyDescent="0.2">
      <c r="C44" s="9" t="str">
        <f>'YTD Summary Profit and Loss'!B43</f>
        <v>Software Expenses</v>
      </c>
      <c r="D44" s="15">
        <f>IF(ISBLANK(C44), "",SUMIF('April Transactions'!$K:$K,$C44,'April Transactions'!$J:$J))</f>
        <v>0</v>
      </c>
    </row>
    <row r="45" spans="3:4" ht="15" x14ac:dyDescent="0.2">
      <c r="C45" s="9" t="str">
        <f>'YTD Summary Profit and Loss'!B44</f>
        <v>Expense 3</v>
      </c>
      <c r="D45" s="15">
        <f>IF(ISBLANK(C45), "",SUMIF('April Transactions'!$K:$K,$C45,'April Transactions'!$J:$J))</f>
        <v>0</v>
      </c>
    </row>
    <row r="46" spans="3:4" ht="15" x14ac:dyDescent="0.2">
      <c r="C46" s="9" t="str">
        <f>'YTD Summary Profit and Loss'!B45</f>
        <v>Expense 4</v>
      </c>
      <c r="D46" s="15">
        <f>IF(ISBLANK(C46), "",SUMIF('April Transactions'!$K:$K,$C46,'April Transactions'!$J:$J))</f>
        <v>0</v>
      </c>
    </row>
    <row r="47" spans="3:4" ht="15" x14ac:dyDescent="0.2">
      <c r="C47" s="9" t="str">
        <f>'YTD Summary Profit and Loss'!B46</f>
        <v>Expense 5</v>
      </c>
      <c r="D47" s="15">
        <f>IF(ISBLANK(C47), "",SUMIF('April Transactions'!$K:$K,$C47,'April Transactions'!$J:$J))</f>
        <v>0</v>
      </c>
    </row>
    <row r="48" spans="3:4" ht="15" x14ac:dyDescent="0.2">
      <c r="C48" s="9" t="str">
        <f>'YTD Summary Profit and Loss'!B47</f>
        <v>Expense 6</v>
      </c>
      <c r="D48" s="15">
        <f>IF(ISBLANK(C48), "",SUMIF('April Transactions'!$K:$K,$C48,'April Transactions'!$J:$J))</f>
        <v>0</v>
      </c>
    </row>
    <row r="49" spans="3:9" ht="15" x14ac:dyDescent="0.2">
      <c r="C49" s="9" t="str">
        <f>'YTD Summary Profit and Loss'!B48</f>
        <v>Expense 7</v>
      </c>
      <c r="D49" s="15">
        <f>IF(ISBLANK(C49), "",SUMIF('April Transactions'!$K:$K,$C49,'April Transactions'!$J:$J))</f>
        <v>0</v>
      </c>
      <c r="E49" s="9"/>
      <c r="F49" s="9"/>
      <c r="G49" s="9"/>
      <c r="H49" s="9"/>
      <c r="I49" s="9"/>
    </row>
    <row r="50" spans="3:9" ht="15" x14ac:dyDescent="0.2">
      <c r="C50" s="9" t="str">
        <f>'YTD Summary Profit and Loss'!B49</f>
        <v>Expense 8</v>
      </c>
      <c r="D50" s="15">
        <f>IF(ISBLANK(C50), "",SUMIF('April Transactions'!$K:$K,$C50,'April Transactions'!$J:$J))</f>
        <v>0</v>
      </c>
      <c r="E50" s="9"/>
      <c r="F50" s="9"/>
      <c r="G50" s="9"/>
      <c r="H50" s="9"/>
      <c r="I50" s="9"/>
    </row>
    <row r="51" spans="3:9" ht="15" x14ac:dyDescent="0.2">
      <c r="C51" s="9" t="str">
        <f>'YTD Summary Profit and Loss'!B50</f>
        <v>Expense 9</v>
      </c>
      <c r="D51" s="15">
        <f>IF(ISBLANK(C51), "",SUMIF('April Transactions'!$K:$K,$C51,'April Transactions'!$J:$J))</f>
        <v>0</v>
      </c>
      <c r="E51" s="9"/>
      <c r="F51" s="9"/>
      <c r="G51" s="9"/>
      <c r="H51" s="9"/>
      <c r="I51" s="9"/>
    </row>
    <row r="52" spans="3:9" x14ac:dyDescent="0.25">
      <c r="C52" s="9" t="str">
        <f>'YTD Summary Profit and Loss'!B51</f>
        <v>Expense 10</v>
      </c>
      <c r="D52" s="15">
        <f>IF(ISBLANK(C52), "",SUMIF('April Transactions'!$K:$K,$C52,'April Transactions'!$J:$J))</f>
        <v>0</v>
      </c>
      <c r="E52" s="9"/>
      <c r="F52" s="9"/>
      <c r="G52" s="68" t="str">
        <f>D5&amp; " Owners Contributions"</f>
        <v>April Owners Contributions</v>
      </c>
      <c r="H52" s="69"/>
      <c r="I52" s="23">
        <f>SUMIF('April Transactions'!E4:E200,"owner contribution",'April Transactions'!D4:D200)</f>
        <v>0</v>
      </c>
    </row>
    <row r="53" spans="3:9" x14ac:dyDescent="0.25">
      <c r="C53" s="19" t="str">
        <f>'YTD Summary Profit and Loss'!B52</f>
        <v>Total Expenses</v>
      </c>
      <c r="D53" s="20">
        <f>SUM(D20:D52)</f>
        <v>0</v>
      </c>
      <c r="E53" s="9"/>
      <c r="F53" s="9"/>
      <c r="G53" s="68" t="str">
        <f>D5&amp;" Owners Distributions"</f>
        <v>April Owners Distributions</v>
      </c>
      <c r="H53" s="69"/>
      <c r="I53" s="23">
        <f>SUMIF('April Transactions'!K4:K200,"owner distribution",'April Transactions'!J4:J200)</f>
        <v>0</v>
      </c>
    </row>
    <row r="54" spans="3:9" x14ac:dyDescent="0.25">
      <c r="C54" s="5"/>
      <c r="D54" s="10"/>
      <c r="E54" s="9"/>
      <c r="F54" s="9"/>
      <c r="G54" s="9"/>
      <c r="H54" s="9"/>
      <c r="I54" s="9"/>
    </row>
    <row r="55" spans="3:9" x14ac:dyDescent="0.25">
      <c r="C55" s="24" t="s">
        <v>20</v>
      </c>
      <c r="D55" s="25">
        <f>D17-D53</f>
        <v>0</v>
      </c>
      <c r="E55" s="9"/>
      <c r="F55" s="9"/>
      <c r="G55" s="9"/>
      <c r="H55" s="9"/>
      <c r="I55" s="9"/>
    </row>
  </sheetData>
  <mergeCells count="2">
    <mergeCell ref="G52:H52"/>
    <mergeCell ref="G53:H53"/>
  </mergeCells>
  <conditionalFormatting sqref="K11:O11">
    <cfRule type="notContainsBlanks" dxfId="8" priority="1">
      <formula>LEN(TRIM(K11))&gt;0</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YTD Summary Profit and Loss</vt:lpstr>
      <vt:lpstr>January Transactions</vt:lpstr>
      <vt:lpstr>January Profit and Loss</vt:lpstr>
      <vt:lpstr>February Transactions</vt:lpstr>
      <vt:lpstr>February Profit and Loss</vt:lpstr>
      <vt:lpstr>March Transactions</vt:lpstr>
      <vt:lpstr>March Profit and Loss</vt:lpstr>
      <vt:lpstr>April Transactions</vt:lpstr>
      <vt:lpstr>April Profit and Loss</vt:lpstr>
      <vt:lpstr>May Transactions</vt:lpstr>
      <vt:lpstr>May Profit and Loss</vt:lpstr>
      <vt:lpstr>June Transactions</vt:lpstr>
      <vt:lpstr>June Profit and Loss</vt:lpstr>
      <vt:lpstr>July Transactions</vt:lpstr>
      <vt:lpstr>July Profit and Loss</vt:lpstr>
      <vt:lpstr>August Transactions</vt:lpstr>
      <vt:lpstr>August Profit and Loss</vt:lpstr>
      <vt:lpstr>September Transactions</vt:lpstr>
      <vt:lpstr>September Profit and Loss</vt:lpstr>
      <vt:lpstr>October Transactions</vt:lpstr>
      <vt:lpstr>October Profit and Loss</vt:lpstr>
      <vt:lpstr>November Transactions</vt:lpstr>
      <vt:lpstr>November Profit and Loss</vt:lpstr>
      <vt:lpstr>December Transactions</vt:lpstr>
      <vt:lpstr>December Profit and Loss</vt:lpstr>
      <vt:lpstr>Categories</vt:lpstr>
      <vt:lpstr>Profit First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Everett Bowe</cp:lastModifiedBy>
  <dcterms:modified xsi:type="dcterms:W3CDTF">2025-03-30T20:02:56Z</dcterms:modified>
</cp:coreProperties>
</file>